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2 Министерство МТРиЭ, ФАС, ФСТ\7 Надежность и качество\Факт 2018\Только Аварийное\Без формул\"/>
    </mc:Choice>
  </mc:AlternateContent>
  <bookViews>
    <workbookView xWindow="120" yWindow="15" windowWidth="14355" windowHeight="12750" tabRatio="865"/>
  </bookViews>
  <sheets>
    <sheet name="Форма 1.1" sheetId="1" r:id="rId1"/>
    <sheet name="Форма 1.2" sheetId="2" r:id="rId2"/>
    <sheet name="Форма 1.3" sheetId="19" r:id="rId3"/>
    <sheet name="Форма 2.1" sheetId="20" r:id="rId4"/>
    <sheet name="Форма 2.2" sheetId="33" r:id="rId5"/>
    <sheet name="Форма 2.3" sheetId="22" r:id="rId6"/>
    <sheet name="Форма 2.4" sheetId="23" r:id="rId7"/>
    <sheet name="Форма 4.1" sheetId="31" r:id="rId8"/>
    <sheet name="Форма 4.2" sheetId="32" r:id="rId9"/>
    <sheet name="Форма 8.1" sheetId="34" r:id="rId10"/>
    <sheet name="Форма 8.3" sheetId="35" r:id="rId11"/>
  </sheets>
  <externalReferences>
    <externalReference r:id="rId12"/>
    <externalReference r:id="rId13"/>
  </externalReferences>
  <definedNames>
    <definedName name="_xlnm._FilterDatabase" localSheetId="9" hidden="1">'Форма 8.1'!$A$10:$AA$101</definedName>
    <definedName name="_xlnm.Print_Titles" localSheetId="3">'Форма 2.1'!$20:$20</definedName>
    <definedName name="_xlnm.Print_Titles" localSheetId="4">'Форма 2.2'!$9:$9</definedName>
    <definedName name="_xlnm.Print_Titles" localSheetId="5">'Форма 2.3'!$9:$9</definedName>
    <definedName name="_xlnm.Print_Area" localSheetId="0">'Форма 1.1'!$A$1:$FL$36</definedName>
    <definedName name="_xlnm.Print_Area" localSheetId="1">'Форма 1.2'!$A$1:$DX$14</definedName>
    <definedName name="_xlnm.Print_Area" localSheetId="2">'Форма 1.3'!$A$1:$FE$20</definedName>
    <definedName name="_xlnm.Print_Area" localSheetId="3">'Форма 2.1'!$A$1:$DQ$59</definedName>
    <definedName name="_xlnm.Print_Area" localSheetId="4">'Форма 2.2'!$A$1:$DD$37</definedName>
    <definedName name="_xlnm.Print_Area" localSheetId="5">'Форма 2.3'!$A$1:$DD$54</definedName>
    <definedName name="_xlnm.Print_Area" localSheetId="6">'Форма 2.4'!$A$1:$DC$65</definedName>
    <definedName name="_xlnm.Print_Area" localSheetId="7">'Форма 4.1'!$A$1:$FR$23</definedName>
    <definedName name="_xlnm.Print_Area" localSheetId="8">'Форма 4.2'!$A$1:$DG$16</definedName>
    <definedName name="_xlnm.Print_Area" localSheetId="10">'Форма 8.3'!$A$1:$E$21</definedName>
  </definedNames>
  <calcPr calcId="162913"/>
</workbook>
</file>

<file path=xl/calcChain.xml><?xml version="1.0" encoding="utf-8"?>
<calcChain xmlns="http://schemas.openxmlformats.org/spreadsheetml/2006/main">
  <c r="K4" i="33" l="1"/>
  <c r="F36" i="33"/>
  <c r="D15" i="32"/>
  <c r="BI13" i="23" l="1"/>
  <c r="BU59" i="23"/>
  <c r="AW59" i="23"/>
  <c r="BI59" i="23" s="1"/>
  <c r="AW15" i="23"/>
  <c r="BI15" i="23" s="1"/>
  <c r="AW14" i="23"/>
  <c r="BI14" i="23" s="1"/>
  <c r="K6" i="23"/>
  <c r="AU64" i="23"/>
  <c r="F64" i="23"/>
  <c r="AW58" i="23"/>
  <c r="BI58" i="23" s="1"/>
  <c r="AW57" i="23"/>
  <c r="BI57" i="23" s="1"/>
  <c r="AW56" i="23"/>
  <c r="BI56" i="23" s="1"/>
  <c r="BI55" i="23"/>
  <c r="AW54" i="23"/>
  <c r="BI54" i="23" s="1"/>
  <c r="AW53" i="23"/>
  <c r="BI53" i="23" s="1"/>
  <c r="AW52" i="23"/>
  <c r="BI52" i="23" s="1"/>
  <c r="BI51" i="23"/>
  <c r="AW50" i="23"/>
  <c r="BI50" i="23" s="1"/>
  <c r="BU50" i="23" s="1"/>
  <c r="BI49" i="23"/>
  <c r="BU49" i="23"/>
  <c r="AW48" i="23"/>
  <c r="BI48" i="23" s="1"/>
  <c r="BU48" i="23" s="1"/>
  <c r="BI47" i="23"/>
  <c r="BI46" i="23"/>
  <c r="AW43" i="23"/>
  <c r="BI43" i="23" s="1"/>
  <c r="AW41" i="23"/>
  <c r="BI41" i="23" s="1"/>
  <c r="AW40" i="23"/>
  <c r="BI40" i="23" s="1"/>
  <c r="AW39" i="23"/>
  <c r="BI39" i="23" s="1"/>
  <c r="BU39" i="23" s="1"/>
  <c r="AW38" i="23"/>
  <c r="BI38" i="23" s="1"/>
  <c r="AW37" i="23"/>
  <c r="BI37" i="23" s="1"/>
  <c r="BI35" i="23"/>
  <c r="AW34" i="23"/>
  <c r="BI34" i="23" s="1"/>
  <c r="AW33" i="23"/>
  <c r="BI33" i="23" s="1"/>
  <c r="BU33" i="23" s="1"/>
  <c r="AW32" i="23"/>
  <c r="BI32" i="23" s="1"/>
  <c r="AW31" i="23"/>
  <c r="BI31" i="23" s="1"/>
  <c r="AW28" i="23"/>
  <c r="BI28" i="23" s="1"/>
  <c r="BI27" i="23"/>
  <c r="AW25" i="23"/>
  <c r="BI25" i="23" s="1"/>
  <c r="BU25" i="23" s="1"/>
  <c r="BI24" i="23"/>
  <c r="AW23" i="23"/>
  <c r="BI23" i="23" s="1"/>
  <c r="AW22" i="23"/>
  <c r="BI22" i="23" s="1"/>
  <c r="AW21" i="23"/>
  <c r="BI21" i="23" s="1"/>
  <c r="AW20" i="23"/>
  <c r="BI20" i="23" s="1"/>
  <c r="BU20" i="23" s="1"/>
  <c r="AW19" i="23"/>
  <c r="BI19" i="23" s="1"/>
  <c r="AW18" i="23"/>
  <c r="BI18" i="23" s="1"/>
  <c r="BU18" i="23" s="1"/>
  <c r="BI17" i="23"/>
  <c r="BI16" i="23"/>
  <c r="K4" i="22"/>
  <c r="F49" i="22"/>
  <c r="AU49" i="22"/>
  <c r="BD12" i="2"/>
  <c r="A12" i="2"/>
  <c r="BU47" i="23" l="1"/>
  <c r="BU16" i="23"/>
  <c r="BU51" i="23"/>
  <c r="BU58" i="23"/>
  <c r="BU32" i="23"/>
  <c r="BU19" i="23"/>
  <c r="BU15" i="23"/>
  <c r="BU41" i="23"/>
  <c r="BU53" i="23"/>
  <c r="BU56" i="23"/>
  <c r="BU40" i="23"/>
  <c r="BU38" i="23"/>
  <c r="BU43" i="23"/>
  <c r="BU57" i="23"/>
  <c r="BU23" i="23"/>
  <c r="BU31" i="23"/>
  <c r="BU17" i="23"/>
  <c r="BU46" i="23"/>
  <c r="BU52" i="23"/>
  <c r="BU14" i="23"/>
  <c r="BU22" i="23"/>
  <c r="BU54" i="23"/>
  <c r="BU34" i="23"/>
  <c r="BU21" i="23"/>
  <c r="BU24" i="23"/>
</calcChain>
</file>

<file path=xl/comments1.xml><?xml version="1.0" encoding="utf-8"?>
<comments xmlns="http://schemas.openxmlformats.org/spreadsheetml/2006/main">
  <authors>
    <author>Евгений</author>
  </authors>
  <commentList>
    <comment ref="CI5" authorId="0" shapeId="0">
      <text>
        <r>
          <rPr>
            <b/>
            <sz val="9"/>
            <color indexed="81"/>
            <rFont val="Tahoma"/>
            <family val="2"/>
            <charset val="204"/>
          </rPr>
          <t>Евгений:</t>
        </r>
        <r>
          <rPr>
            <sz val="9"/>
            <color indexed="81"/>
            <rFont val="Tahoma"/>
            <family val="2"/>
            <charset val="204"/>
          </rPr>
          <t xml:space="preserve">
Для организации
по управлению единой национальной (общероссийской) электрической сетью:
α = 0,75
Для территориальной сетевой организации:
α = 0,65</t>
        </r>
      </text>
    </comment>
  </commentList>
</comments>
</file>

<file path=xl/sharedStrings.xml><?xml version="1.0" encoding="utf-8"?>
<sst xmlns="http://schemas.openxmlformats.org/spreadsheetml/2006/main" count="1239" uniqueCount="519">
  <si>
    <t>Приложение № 1</t>
  </si>
  <si>
    <t>к Методическим указаниям по расчету уровня надежности</t>
  </si>
  <si>
    <t>и качества поставляемых товаров и оказываемых услуг</t>
  </si>
  <si>
    <t>для организации по управлению единой национальной</t>
  </si>
  <si>
    <t>(общероссийской) электрической сетью и территориальных</t>
  </si>
  <si>
    <t>сетевых организаций</t>
  </si>
  <si>
    <t>ФОРМЫ,</t>
  </si>
  <si>
    <t>ИСПОЛЬЗУЕМЫЕ ДЛЯ РАСЧЕТА ЗНАЧЕНИЯ ПОКАЗАТЕЛЯ УРОВНЯ НАДЕЖНОСТИ ОКАЗЫВАЕМЫХ УСЛУГ</t>
  </si>
  <si>
    <t>Форма 1.1 - Журнал учета текущей информации о прекращении передачи электрической энергии для потребителей услуг</t>
  </si>
  <si>
    <t xml:space="preserve">электросетевой организации за </t>
  </si>
  <si>
    <t xml:space="preserve"> год</t>
  </si>
  <si>
    <t>Образец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</si>
  <si>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</si>
  <si>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</si>
  <si>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</si>
  <si>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</si>
  <si>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(должность)</t>
  </si>
  <si>
    <t>(Ф.И.О.)</t>
  </si>
  <si>
    <t>(подпись)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</si>
  <si>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</si>
  <si>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</si>
  <si>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</si>
  <si>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</si>
  <si>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</si>
  <si>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  <charset val="204"/>
      </rPr>
      <t>пр</t>
    </r>
    <r>
      <rPr>
        <sz val="1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</si>
  <si>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)</t>
    </r>
  </si>
  <si>
    <t>Описание (обоснование)</t>
  </si>
  <si>
    <t>(год)</t>
  </si>
  <si>
    <r>
      <t>Показатель качества предоставления возможности технологического присоединения (П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)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</si>
  <si>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</si>
  <si>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t>ИСПОЛЬЗУЕМЫЕ ДЛЯ РАСЧЕТА ЗНАЧЕНИЯ ПОКАЗАТЕЛЯ УРОВНЯ КАЧЕСТВА</t>
  </si>
  <si>
    <t>(наименование территориальной сетевой организации)</t>
  </si>
  <si>
    <t>Значение</t>
  </si>
  <si>
    <t>Ф / П * 100, %</t>
  </si>
  <si>
    <t>Зависи-мость</t>
  </si>
  <si>
    <t>Оценочный балл</t>
  </si>
  <si>
    <t>факти-ческое
(Ф)</t>
  </si>
  <si>
    <t>плановое
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</si>
  <si>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</si>
  <si>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</si>
  <si>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</si>
  <si>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1.1. Количество структурных</t>
  </si>
  <si>
    <t>прямая</t>
  </si>
  <si>
    <t>подразделений по работе с заявителями и потребителями услуг в процентном отношении к общему количеству структурных подразделений</t>
  </si>
  <si>
    <t>1.2. Количество утвержденных</t>
  </si>
  <si>
    <t>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</si>
  <si>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</si>
  <si>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</si>
  <si>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
с заявителями и потребителями услуг
(наличие - 1, 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</si>
  <si>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</si>
  <si>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</si>
  <si>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</si>
  <si>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</si>
  <si>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</t>
  </si>
  <si>
    <t>номера для приема обращений потребителей услуг (наличие - 1, отсутствие - 0)</t>
  </si>
  <si>
    <t>2.2. Наличие информационно-</t>
  </si>
  <si>
    <t>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</si>
  <si>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</t>
  </si>
  <si>
    <t>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</si>
  <si>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</si>
  <si>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</si>
  <si>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</si>
  <si>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обратная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</si>
  <si>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</si>
  <si>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</si>
  <si>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6.1. Общее количество обращений</t>
  </si>
  <si>
    <t>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</si>
  <si>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</t>
  </si>
  <si>
    <t>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</si>
  <si>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 Итого по индикатору 
информативности</t>
  </si>
  <si>
    <t>Наименование параметра (показателя), характеризующего индикатор</t>
  </si>
  <si>
    <t>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</si>
  <si>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</si>
  <si>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</si>
  <si>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</si>
  <si>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</si>
  <si>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</si>
  <si>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</si>
  <si>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</si>
  <si>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2.1. Общее количество обращений</t>
  </si>
  <si>
    <t>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</si>
  <si>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</t>
  </si>
  <si>
    <t>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</si>
  <si>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</t>
  </si>
  <si>
    <t>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</si>
  <si>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</t>
  </si>
  <si>
    <t>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</si>
  <si>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 xml:space="preserve">2.5. Количество отзывов и </t>
  </si>
  <si>
    <t>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</si>
  <si>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</t>
  </si>
  <si>
    <t>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</si>
  <si>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</si>
  <si>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</t>
  </si>
  <si>
    <t>времени принятия мер по результатам обращения потребителя услуг, дней</t>
  </si>
  <si>
    <t>3.2. Взаимодействие территориальной</t>
  </si>
  <si>
    <t>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</si>
  <si>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</si>
  <si>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</si>
  <si>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</si>
  <si>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</si>
  <si>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</si>
  <si>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</si>
  <si>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</t>
  </si>
  <si>
    <t>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</si>
  <si>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</t>
  </si>
  <si>
    <t>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</si>
  <si>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 Итого по индикатору результативности обратной связи</t>
  </si>
  <si>
    <t>Предлагаемые плановые значения параметров (критериев), характеризующих индикаторы качества **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</si>
  <si>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</si>
  <si>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</si>
  <si>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</si>
  <si>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</si>
  <si>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</si>
  <si>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</si>
  <si>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</si>
  <si>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</si>
  <si>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</si>
  <si>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</si>
  <si>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</si>
  <si>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</si>
  <si>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</si>
  <si>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t xml:space="preserve">1.2. </t>
  </si>
  <si>
    <t xml:space="preserve">2.2. а) </t>
  </si>
  <si>
    <t xml:space="preserve">2.2. б) </t>
  </si>
  <si>
    <t xml:space="preserve">3.1. </t>
  </si>
  <si>
    <t xml:space="preserve">4.1. </t>
  </si>
  <si>
    <t xml:space="preserve">7.1. </t>
  </si>
  <si>
    <t xml:space="preserve">1.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</si>
  <si>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</si>
  <si>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</si>
  <si>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</si>
  <si>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</si>
  <si>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</si>
  <si>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</si>
  <si>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</si>
  <si>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оказываемых услуг территориальной сетевой организации</t>
  </si>
  <si>
    <t>№ формулы Методических указаний</t>
  </si>
  <si>
    <t>(1)</t>
  </si>
  <si>
    <r>
      <t>Показатель уровня качества оказываемых услуг организации по управлению единой национальной (общероссийской) электрической сетью, П</t>
    </r>
    <r>
      <rPr>
        <vertAlign val="subscript"/>
        <sz val="11"/>
        <rFont val="Times New Roman"/>
        <family val="1"/>
        <charset val="204"/>
      </rPr>
      <t>тпр</t>
    </r>
  </si>
  <si>
    <r>
      <t>Показатель уровня качества оказываемых услуг территориальной сетевой организации (П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</si>
  <si>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п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п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</si>
  <si>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тпр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</si>
  <si>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  <charset val="204"/>
      </rPr>
      <t>тсо</t>
    </r>
    <r>
      <rPr>
        <sz val="11"/>
        <rFont val="Times New Roman"/>
        <family val="1"/>
        <charset val="204"/>
      </rPr>
      <t>, П</t>
    </r>
    <r>
      <rPr>
        <vertAlign val="superscript"/>
        <sz val="11"/>
        <rFont val="Times New Roman"/>
        <family val="1"/>
        <charset val="204"/>
      </rPr>
      <t>пл</t>
    </r>
    <r>
      <rPr>
        <vertAlign val="subscript"/>
        <sz val="11"/>
        <rFont val="Times New Roman"/>
        <family val="1"/>
        <charset val="204"/>
      </rPr>
      <t>тсо</t>
    </r>
  </si>
  <si>
    <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</si>
  <si>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  <r>
      <rPr>
        <sz val="11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</si>
  <si>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t>Наименование</t>
  </si>
  <si>
    <t>1. коэффициент значимости показателя уровня надежности оказываемых услуг, α</t>
  </si>
  <si>
    <t>2. коэффициент значимости показателя уровня качества оказываемых услуг, β</t>
  </si>
  <si>
    <t>Директор</t>
  </si>
  <si>
    <t>А.В. Меньшаков</t>
  </si>
  <si>
    <t>ООО "ТДК"</t>
  </si>
  <si>
    <t>2014</t>
  </si>
  <si>
    <t>Показатель</t>
  </si>
  <si>
    <t>Мероприятия, направленные на улучшение показателя**</t>
  </si>
  <si>
    <t>Значение показателя, годы:</t>
  </si>
  <si>
    <t>2015</t>
  </si>
  <si>
    <t>*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
** Информация предоставляется справочно</t>
  </si>
  <si>
    <t>Параметр (критерий), характеризующий индикатор</t>
  </si>
  <si>
    <t>1.1.</t>
  </si>
  <si>
    <t>26</t>
  </si>
  <si>
    <t>Должность</t>
  </si>
  <si>
    <t>Ф. И. О.</t>
  </si>
  <si>
    <t>Подпись</t>
  </si>
  <si>
    <t>Метод определения</t>
  </si>
  <si>
    <t xml:space="preserve">1.Тех.обслуживание электрических сетей                   2.Своевременный капитальный ремонт эл.сетей                  3.Регулярное повышение квалификации персонала ОВБ                                          4. Оснащение лаборатории современным оборудованием.  </t>
  </si>
  <si>
    <t>Регулярное проведение технического обслуживания и капитального ремонта электросетей снижают риск возникновения аварийных отключений вследствие неисправного оборудования.                   Квалифицированный персонал оперативно-выездной бригады в максимально короткие сроки устраняет аварийные ситуации. Современное оснащение лаборатории позволяет снизить время определения мест повреждения эл.сетей.</t>
  </si>
  <si>
    <t>1) Совершенствование и внедрение новых методов информирования потребителей услуг о деятельности ТСО                       2) Сокращение сроков исполнения обязательств ТСО перед потребителями услуг                                            3) Соблюдение ТСО требований нормативно-правовых актов РФ                            4) Совершенствование качества оказываемых услуг на основе результатов мероприятий направленных на взаимодействие с потребителями услуг</t>
  </si>
  <si>
    <t xml:space="preserve"> </t>
  </si>
  <si>
    <t>2013</t>
  </si>
  <si>
    <t>журнал аварийных заявок</t>
  </si>
  <si>
    <t>наименование электросетевой организации</t>
  </si>
  <si>
    <t>Продолжительность прекращения передачи электрической энергии, час</t>
  </si>
  <si>
    <t xml:space="preserve">Форма 1.3 - Предложения электросетевой организации по плановым значениям показателей надежности и качества услуг на каждый
расчетный период регулирования в пределах долгосрочного периода регулирования *
</t>
  </si>
  <si>
    <t>Приложение № 2</t>
  </si>
  <si>
    <t>ОКАЗЫВАЕМЫХ УСЛУГ ТЕРРИТОРИАЛЬНЫХ СЕТЕВЫХ ОРГАНИЗАЦИЙ</t>
  </si>
  <si>
    <t>Форма 2.1 - Расчет значения индикатора информативности</t>
  </si>
  <si>
    <t>Форма 2.2 - Расчет значения индикатора исполнительности</t>
  </si>
  <si>
    <t>Форма 2.3 - Расчет значения индикатора результативности обратной связи</t>
  </si>
  <si>
    <t>Форма 2.4 -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</si>
  <si>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</t>
  </si>
  <si>
    <t>регулирования в пределах долгосрочного периода регулирования *</t>
  </si>
  <si>
    <t>Приложение № 4</t>
  </si>
  <si>
    <t>ФОРМА, ИСПОЛЬЗУЕМАЯ ДЛЯ РАСЧЕТА ОБОБЩЕННОГО ПОКАЗАТЕЛЯ УРОВНЯ НАДЕЖНОСТИ
И КАЧЕСТВА ОКАЗЫВАЕМЫХ УСЛУГ</t>
  </si>
  <si>
    <t>Форма 4.1 - Показатели уровня надежности и уровня качества оказываемых услуг электросетевой организации</t>
  </si>
  <si>
    <t>Форма 4.2 - Расчет обобщенного показателя уровня надежности и качества оказываемых услуг</t>
  </si>
  <si>
    <t>3. коэффициент значимости показателя уровня качества оказываемых услуг, β1</t>
  </si>
  <si>
    <t>4. коэффициент значимости показателя уровня качества оказываемых услуг, β2</t>
  </si>
  <si>
    <r>
      <t>5.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  <charset val="204"/>
      </rPr>
      <t>над</t>
    </r>
  </si>
  <si>
    <r>
      <t>6.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</t>
    </r>
  </si>
  <si>
    <r>
      <t>7.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кач1</t>
    </r>
  </si>
  <si>
    <r>
      <t>8. 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кач2</t>
    </r>
  </si>
  <si>
    <r>
      <t>9.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  <charset val="204"/>
      </rPr>
      <t>об</t>
    </r>
  </si>
  <si>
    <t>Наименование показателя</t>
  </si>
  <si>
    <t>(2.1)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</si>
  <si>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кач1</t>
    </r>
    <r>
      <rPr>
        <sz val="11"/>
        <rFont val="Times New Roman"/>
        <family val="1"/>
        <charset val="204"/>
      </rPr>
      <t xml:space="preserve"> (территориальной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</si>
  <si>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  <charset val="204"/>
      </rPr>
      <t>кач2</t>
    </r>
    <r>
      <rPr>
        <sz val="11"/>
        <rFont val="Times New Roman"/>
        <family val="1"/>
        <charset val="204"/>
      </rPr>
      <t xml:space="preserve"> (территориальной сетевой организации)</t>
    </r>
  </si>
  <si>
    <t>1.3.</t>
  </si>
  <si>
    <t>3.2.</t>
  </si>
  <si>
    <t>1. Соблюдение сроков по процедурам взаимодействия с потребителями услуг (заявителями) - всего,</t>
  </si>
  <si>
    <t>1.1. Среднее время, затраченное</t>
  </si>
  <si>
    <t>1.2. Среднее время, необходимое</t>
  </si>
  <si>
    <t>1.3. Количество случаев отказа от</t>
  </si>
  <si>
    <t>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</si>
  <si>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</si>
  <si>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</si>
  <si>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</si>
  <si>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</t>
  </si>
  <si>
    <t>3.2. Количество обращений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</si>
  <si>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</si>
  <si>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</si>
  <si>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
исполнительности</t>
  </si>
  <si>
    <t>ВЛ</t>
  </si>
  <si>
    <t>КЛ</t>
  </si>
  <si>
    <t xml:space="preserve">1. Сокращение сроков выдачи проекта договора зявителю                                         2. Уменьшение срока проверки сетевой организацией выполнения заявителем технических условий                                              </t>
  </si>
  <si>
    <t>Сокращение срока от подачи заявки до фактического присоединения к электрическим сетям путем улучшения системы внутреннего контроля в сетевой организации</t>
  </si>
  <si>
    <t>Показатель был рассчитан на основе имеющихся фактических показаний</t>
  </si>
  <si>
    <t>2017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</si>
  <si>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</si>
  <si>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года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</si>
  <si>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</si>
  <si>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</si>
  <si>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</si>
  <si>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</si>
  <si>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</si>
  <si>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</si>
  <si>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</si>
  <si>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</si>
  <si>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</si>
  <si>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</si>
  <si>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</si>
  <si>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</si>
  <si>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</si>
  <si>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</si>
  <si>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</si>
  <si>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</si>
  <si>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</si>
  <si>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</si>
  <si>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</si>
  <si>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</si>
  <si>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</si>
  <si>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</si>
  <si>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</si>
  <si>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</si>
  <si>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</si>
  <si>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</si>
  <si>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</si>
  <si>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</si>
  <si>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</si>
  <si>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</si>
  <si>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</si>
  <si>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</si>
  <si>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ТП-52</t>
  </si>
  <si>
    <t>П</t>
  </si>
  <si>
    <t>ТП-10</t>
  </si>
  <si>
    <t>КТП-39</t>
  </si>
  <si>
    <t>ТП-26</t>
  </si>
  <si>
    <t>ТП</t>
  </si>
  <si>
    <t>КТП-40</t>
  </si>
  <si>
    <t>КТП-30</t>
  </si>
  <si>
    <t>КТП-46</t>
  </si>
  <si>
    <t>КТП-96</t>
  </si>
  <si>
    <t>ТП-24</t>
  </si>
  <si>
    <t>ТП-3-5</t>
  </si>
  <si>
    <t>КТП-23</t>
  </si>
  <si>
    <t>КТП-76</t>
  </si>
  <si>
    <t>КТП-97</t>
  </si>
  <si>
    <t>ТП-4</t>
  </si>
  <si>
    <t>ТП-33</t>
  </si>
  <si>
    <t>КТП-34</t>
  </si>
  <si>
    <t>КТП-29</t>
  </si>
  <si>
    <t>ТП-31</t>
  </si>
  <si>
    <t>ТП-11</t>
  </si>
  <si>
    <t>КТП-72</t>
  </si>
  <si>
    <t>ТП-45</t>
  </si>
  <si>
    <t>А</t>
  </si>
  <si>
    <t>ТП-85</t>
  </si>
  <si>
    <t>ТП-3-6</t>
  </si>
  <si>
    <t>2018</t>
  </si>
  <si>
    <t>2019</t>
  </si>
  <si>
    <t>2020</t>
  </si>
  <si>
    <t>2021</t>
  </si>
  <si>
    <t xml:space="preserve"> ООО " ТДК"</t>
  </si>
  <si>
    <t>08, 20, 2018.01.09</t>
  </si>
  <si>
    <t>08, 40, 2018.01.09</t>
  </si>
  <si>
    <t>10, 00, 2018.01.09</t>
  </si>
  <si>
    <t>10, 30, 2018.01.09</t>
  </si>
  <si>
    <t>13, 00, 2018.01.13</t>
  </si>
  <si>
    <t>13, 25, 2018.01.13</t>
  </si>
  <si>
    <t>15, 15, 2018.01.14</t>
  </si>
  <si>
    <t>15, 47, 2018.01.14</t>
  </si>
  <si>
    <t>17, 40, 2018.01.15</t>
  </si>
  <si>
    <t>17, 50, 2018.01.15</t>
  </si>
  <si>
    <t>10, 00, 2018.01.20</t>
  </si>
  <si>
    <t>10, 10, 2018.01.20</t>
  </si>
  <si>
    <t>В</t>
  </si>
  <si>
    <t>№21 от 15.012018г</t>
  </si>
  <si>
    <t>3.4.9.1</t>
  </si>
  <si>
    <t>4.21</t>
  </si>
  <si>
    <t>08, 10, 2018.01.23</t>
  </si>
  <si>
    <t>08, 20, 2018.01.23</t>
  </si>
  <si>
    <t>11, 00, 2018.01.23</t>
  </si>
  <si>
    <t>11, 35, 2018.01.23</t>
  </si>
  <si>
    <t>13, 00, 2018.01.25</t>
  </si>
  <si>
    <t>13, 45, 2018.01.25</t>
  </si>
  <si>
    <t>09, 50, 2018.01.26</t>
  </si>
  <si>
    <t>10, 25, 2018.01.26</t>
  </si>
  <si>
    <t>15, 15, 2018.01.26</t>
  </si>
  <si>
    <t>15, 35, 2018.01.26</t>
  </si>
  <si>
    <t>08, 30, 2018.02.09</t>
  </si>
  <si>
    <t>08, 55, 2018.02.09</t>
  </si>
  <si>
    <t>ТП-56</t>
  </si>
  <si>
    <t>12, 00, 2018.02.10</t>
  </si>
  <si>
    <t>12, 10, 2018.02.10</t>
  </si>
  <si>
    <t>11, 18, 2018.02.12</t>
  </si>
  <si>
    <t>11, 25, 2018.02.12</t>
  </si>
  <si>
    <t>08, 30, 2018.02.13</t>
  </si>
  <si>
    <t>08, 45, 2018.02.13</t>
  </si>
  <si>
    <t>14, 00, 2018.02.13</t>
  </si>
  <si>
    <t>14, 30, 2018.02.13</t>
  </si>
  <si>
    <t>11, 00, 2018.02.19</t>
  </si>
  <si>
    <t>11, 15, 2018.02.19</t>
  </si>
  <si>
    <t>12, 00, 2018.02.22</t>
  </si>
  <si>
    <t>12, 20, 2018.02.22</t>
  </si>
  <si>
    <t>14, 30, 2018.03.07</t>
  </si>
  <si>
    <t>14, 35, 2018.03.07</t>
  </si>
  <si>
    <t>ТП-69</t>
  </si>
  <si>
    <t>22, 40, 2018.03.10</t>
  </si>
  <si>
    <t>22, 52, 2018.03.10</t>
  </si>
  <si>
    <t>15, 00, 2018.03.11</t>
  </si>
  <si>
    <t>15, 20, 2018.03.11</t>
  </si>
  <si>
    <t>10, 48, 2018.03.14</t>
  </si>
  <si>
    <t>11, 00, 2018.03.14</t>
  </si>
  <si>
    <t>ТП-17</t>
  </si>
  <si>
    <t>08, 00, 2018.03.15</t>
  </si>
  <si>
    <t>08,30, 2018.03.15</t>
  </si>
  <si>
    <t>10, 00, 2018.03.19</t>
  </si>
  <si>
    <t>10, 10, 2018.03.19</t>
  </si>
  <si>
    <t>11, 40, 2018.03.19</t>
  </si>
  <si>
    <t>11, 56, 2018.03.19</t>
  </si>
  <si>
    <t>10, 20, 2018.03.20</t>
  </si>
  <si>
    <t>10, 40, 2018.03.20</t>
  </si>
  <si>
    <t>18, 40, 2018.04.04</t>
  </si>
  <si>
    <t>18, 52, 2018.04.04</t>
  </si>
  <si>
    <t>06, 30, 2018.04.06</t>
  </si>
  <si>
    <t>06, 36, 2018.04.06</t>
  </si>
  <si>
    <t>09, 30, 2018.04.10</t>
  </si>
  <si>
    <t>09, 35, 2018.04.10</t>
  </si>
  <si>
    <t>09, 00, 2018.04.16</t>
  </si>
  <si>
    <t>09, 15, 2018.04.16</t>
  </si>
  <si>
    <t>15, 00, 2018.05.03</t>
  </si>
  <si>
    <t>15, 05, 2018.05.03</t>
  </si>
  <si>
    <t>12, 30, 2018.05.04</t>
  </si>
  <si>
    <t>13, 00, 2018.05.04</t>
  </si>
  <si>
    <t>13, 20, 2018.05.05</t>
  </si>
  <si>
    <t>13, 28, 2018.05.05</t>
  </si>
  <si>
    <t>15, 21, 2018.05.07</t>
  </si>
  <si>
    <t>15, 30, 2018.05.07</t>
  </si>
  <si>
    <t>18, 20, 2018.05.14</t>
  </si>
  <si>
    <t>18, 33, 2018.05.14</t>
  </si>
  <si>
    <t>19, 30, 2018.05.18</t>
  </si>
  <si>
    <t>19, 44, 2018.05.18</t>
  </si>
  <si>
    <t>13, 20, 2018.05.23</t>
  </si>
  <si>
    <t>13, 30, 2018.05.23</t>
  </si>
  <si>
    <t>14, 00, 2018.05.27</t>
  </si>
  <si>
    <t>14, 10, 2018.05.27</t>
  </si>
  <si>
    <t>№27 от 27.05.2018г.</t>
  </si>
  <si>
    <t>17, 30, 2018.06.05</t>
  </si>
  <si>
    <t>17, 45, 2018.06.05</t>
  </si>
  <si>
    <t>10, 20, 2018.06.09</t>
  </si>
  <si>
    <t>10, 30, 2018.06.09</t>
  </si>
  <si>
    <t>12, 20, 2018.06.11</t>
  </si>
  <si>
    <t>12, 25, 2018.06.11</t>
  </si>
  <si>
    <t>16, 00, 2018.06.13</t>
  </si>
  <si>
    <t>16, 10, 2018.06.13</t>
  </si>
  <si>
    <t>13, 10, 2018.06.17</t>
  </si>
  <si>
    <t>13, 23, 2018.06.17</t>
  </si>
  <si>
    <t>10, 20, 2018.06.18</t>
  </si>
  <si>
    <t>10, 35, 2018.06.18</t>
  </si>
  <si>
    <t>02, 00, 2018.06.25</t>
  </si>
  <si>
    <t>02, 06, 2018.06.25</t>
  </si>
  <si>
    <t>№19 от 11.06.18г.</t>
  </si>
  <si>
    <t>ООО " ТДК</t>
  </si>
  <si>
    <t>ТП-74</t>
  </si>
  <si>
    <t>0.38</t>
  </si>
  <si>
    <t>10, 10, 2018.07.06</t>
  </si>
  <si>
    <t>10, 25, 2018.07.06</t>
  </si>
  <si>
    <t>10, 30, 2018.07.10</t>
  </si>
  <si>
    <t>10, 40, 2018.07.10</t>
  </si>
  <si>
    <t>11, 20, 2018.07.12</t>
  </si>
  <si>
    <t>11, 30, 2018.07.12</t>
  </si>
  <si>
    <t>08, 30, 2018.08.06</t>
  </si>
  <si>
    <t>08, 40, 2018.08.06</t>
  </si>
  <si>
    <t>РП</t>
  </si>
  <si>
    <t>РП-3</t>
  </si>
  <si>
    <t>08, 30, 2018.08.07</t>
  </si>
  <si>
    <t>08, 45, 2018.08.07</t>
  </si>
  <si>
    <t>12, 28, 2018.08.10</t>
  </si>
  <si>
    <t>12, 40, 2018.08.10</t>
  </si>
  <si>
    <t>№10 от 10.08.18г.</t>
  </si>
  <si>
    <t>18, 30, 2018.08.10</t>
  </si>
  <si>
    <t>18, 35, 2018.08.10</t>
  </si>
  <si>
    <t>ТП-2</t>
  </si>
  <si>
    <t>09, 20, 2018.08.15</t>
  </si>
  <si>
    <t>09, 25, 2018.08.15</t>
  </si>
  <si>
    <t>11, 40, 2018.08.25</t>
  </si>
  <si>
    <t>11, 53, 2018.08.25</t>
  </si>
  <si>
    <t>КТП-250</t>
  </si>
  <si>
    <t>22, 10, 2018.09.01</t>
  </si>
  <si>
    <t>22, 17, 2018.09.01</t>
  </si>
  <si>
    <t>РП-8</t>
  </si>
  <si>
    <t>6(6.3)</t>
  </si>
  <si>
    <t>08, 30, 2018.09.05</t>
  </si>
  <si>
    <t>09, 00, 2018.09.05</t>
  </si>
  <si>
    <t xml:space="preserve">В </t>
  </si>
  <si>
    <t>№4 от 05.09.2018г.</t>
  </si>
  <si>
    <t>08, 15, 2018.09.05</t>
  </si>
  <si>
    <t>08, 18, 2018.09.05</t>
  </si>
  <si>
    <t>20, 00, 2018.09.05</t>
  </si>
  <si>
    <t>20, 23, 2018.09.05</t>
  </si>
  <si>
    <t>08, 00, 2018.09.06</t>
  </si>
  <si>
    <t>08, 18, 2018.09.06</t>
  </si>
  <si>
    <t>11, 00, 2018.09.08</t>
  </si>
  <si>
    <t>11, 12, 2018.09.08</t>
  </si>
  <si>
    <t>12, 30, 2018.09.14</t>
  </si>
  <si>
    <t>12, 40, 2018.09.14</t>
  </si>
  <si>
    <t>ТП-14</t>
  </si>
  <si>
    <t>06, 30, 2018.09.16</t>
  </si>
  <si>
    <t>06, 43, 2018.09.16</t>
  </si>
  <si>
    <t>10, 20, 2018.09.18</t>
  </si>
  <si>
    <t>10, 25, 2018.09.18</t>
  </si>
  <si>
    <t>16, 10, 2018.09.19</t>
  </si>
  <si>
    <t>16, 17, 2018.09.19</t>
  </si>
  <si>
    <t>13, 33, 2018.10.01</t>
  </si>
  <si>
    <t>14, 00, 2018.10.01</t>
  </si>
  <si>
    <t>10, 20, 2018.10.04</t>
  </si>
  <si>
    <t>11, 00, 2018.10.04</t>
  </si>
  <si>
    <t>11, 20, 2018.10.04</t>
  </si>
  <si>
    <t>09,42, 2018.10.05</t>
  </si>
  <si>
    <t>10, 00, 2018.10.05</t>
  </si>
  <si>
    <t>20, 20, 2018.10.07</t>
  </si>
  <si>
    <t>21, 10, 2018.10.07</t>
  </si>
  <si>
    <t>РП-5</t>
  </si>
  <si>
    <t>06, 30, 2018.10.09</t>
  </si>
  <si>
    <t>07, 10, 2018.10.09</t>
  </si>
  <si>
    <t>КТП-4</t>
  </si>
  <si>
    <t>14, 55, 2018.10.10</t>
  </si>
  <si>
    <t>15, 50, 2018.10.10</t>
  </si>
  <si>
    <t>№14 от 10.10.2018г.</t>
  </si>
  <si>
    <t>13,18, 2018.10.11</t>
  </si>
  <si>
    <t>13, 50, 2018.10.11</t>
  </si>
  <si>
    <t>16, 08, 2018.10.11</t>
  </si>
  <si>
    <t>16, 20, 2018.10.11</t>
  </si>
  <si>
    <t>13, 20, 2018.10.12</t>
  </si>
  <si>
    <t>14, 00, 2018.10.12</t>
  </si>
  <si>
    <t>13, 10, 2018.10.13</t>
  </si>
  <si>
    <t>13, 30, 2018.10.13</t>
  </si>
  <si>
    <t>13, 12, 2018.10.14</t>
  </si>
  <si>
    <t>13, 30, 2018.10.14</t>
  </si>
  <si>
    <t>11, 40, 2018.10.20</t>
  </si>
  <si>
    <t>12, 10, 2018.10.20</t>
  </si>
  <si>
    <t>15, 50, 2018.10.24</t>
  </si>
  <si>
    <t>16, 30, 2018.10.24</t>
  </si>
  <si>
    <t>10, 35, 2018.11.01</t>
  </si>
  <si>
    <t>10, 50, 2018.11.01</t>
  </si>
  <si>
    <t>08, 45, 2018.11.02</t>
  </si>
  <si>
    <t>09, 10, 2018.11.02</t>
  </si>
  <si>
    <t>09, 55, 2018.11.05</t>
  </si>
  <si>
    <t>10, 20, 2018.11.05</t>
  </si>
  <si>
    <t>13, 19, 2018.11.11</t>
  </si>
  <si>
    <t>13, 40, 2018.11.11</t>
  </si>
  <si>
    <t>10, 17, 2018.11.12</t>
  </si>
  <si>
    <t>10, 50, 2018.11.12</t>
  </si>
  <si>
    <t>06, 15, 2018.11.13</t>
  </si>
  <si>
    <t>06, 50, 2018.11.13</t>
  </si>
  <si>
    <t>ТП-6</t>
  </si>
  <si>
    <t>10, 25, 2018.11.16</t>
  </si>
  <si>
    <t>10, 50, 2018.11.16</t>
  </si>
  <si>
    <t>17, 30, 2018.11.23</t>
  </si>
  <si>
    <t>17, 55, 2018.11.23</t>
  </si>
  <si>
    <t>13, 55, 2018.12.03</t>
  </si>
  <si>
    <t>14, 10, 2018.12.03</t>
  </si>
  <si>
    <t>14, 48, 2018.12.06</t>
  </si>
  <si>
    <t>15, 20, 2018.12.06</t>
  </si>
  <si>
    <t>16, 45, 2018.12.08</t>
  </si>
  <si>
    <t>17, 10, 2018.12.08</t>
  </si>
  <si>
    <t>19, 40, 2018.12.10</t>
  </si>
  <si>
    <t>19, 50, 2018.12.10</t>
  </si>
  <si>
    <t>16, 58, 2018.12.14</t>
  </si>
  <si>
    <t>17, 20, 2018.12.14</t>
  </si>
  <si>
    <t>Генеральный директор</t>
  </si>
  <si>
    <t>Форма 8.3. Расчет индикативного показателя уровня надежности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сетью, чей долгосрочный период регулирования начался после 2018 года.</t>
  </si>
  <si>
    <t>Наименование сетевой организации</t>
  </si>
  <si>
    <t>За</t>
  </si>
  <si>
    <t>год</t>
  </si>
  <si>
    <t>№ п/п</t>
  </si>
  <si>
    <t>Наименование составляющей показателя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</si>
  <si>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</si>
  <si>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ВН (110 кВ и выше), шт.</t>
  </si>
  <si>
    <t>1.2.</t>
  </si>
  <si>
    <t>СН-1 (35 кВ), шт.</t>
  </si>
  <si>
    <t>СН-2 (6-20 кВ), шт.</t>
  </si>
  <si>
    <t>1.4.</t>
  </si>
  <si>
    <t>НН (до 1 кВ), шт.</t>
  </si>
  <si>
    <r>
      <t>Средняя продолжительность прекращения передачи электрической энергии на точку поставки  (П</t>
    </r>
    <r>
      <rPr>
        <vertAlign val="subscript"/>
        <sz val="11"/>
        <color rgb="FF000000"/>
        <rFont val="Times New Roman"/>
        <family val="1"/>
        <charset val="204"/>
      </rPr>
      <t>saidi</t>
    </r>
    <r>
      <rPr>
        <sz val="11"/>
        <color rgb="FF000000"/>
        <rFont val="Times New Roman"/>
        <family val="1"/>
        <charset val="204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</si>
  <si>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color rgb="FF000000"/>
        <rFont val="Times New Roman"/>
        <family val="1"/>
        <charset val="204"/>
      </rPr>
      <t>saifi</t>
    </r>
    <r>
      <rPr>
        <sz val="11"/>
        <color rgb="FF000000"/>
        <rFont val="Times New Roman"/>
        <family val="1"/>
        <charset val="204"/>
      </rPr>
      <t>), шт.</t>
    </r>
  </si>
  <si>
    <r>
      <t>Средняя продолжительность прекращения передачи электрической энергии при проведении ремонтных работ  (П</t>
    </r>
    <r>
      <rPr>
        <vertAlign val="subscript"/>
        <sz val="11"/>
        <color rgb="FF000000"/>
        <rFont val="Times New Roman"/>
        <family val="1"/>
        <charset val="204"/>
      </rPr>
      <t>saidi</t>
    </r>
    <r>
      <rPr>
        <sz val="11"/>
        <color rgb="FF000000"/>
        <rFont val="Times New Roman"/>
        <family val="1"/>
        <charset val="204"/>
      </rPr>
      <t>), час.</t>
    </r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</si>
  <si>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color rgb="FF000000"/>
        <rFont val="Times New Roman"/>
        <family val="1"/>
        <charset val="204"/>
      </rPr>
      <t>saifi</t>
    </r>
    <r>
      <rPr>
        <sz val="11"/>
        <color rgb="FF000000"/>
        <rFont val="Times New Roman"/>
        <family val="1"/>
        <charset val="204"/>
      </rPr>
      <t>), шт.</t>
    </r>
  </si>
  <si>
    <t xml:space="preserve">  Директор                                                                     А.В. Меньшаков</t>
  </si>
  <si>
    <t xml:space="preserve"> Должность                                                                          Ф. И. О.</t>
  </si>
  <si>
    <r>
      <t>_____</t>
    </r>
    <r>
      <rPr>
        <sz val="11"/>
        <rFont val="Times New Roman"/>
        <family val="1"/>
        <charset val="204"/>
      </rPr>
      <t>*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</si>
  <si>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r>
      <t>И</t>
    </r>
    <r>
      <rPr>
        <vertAlign val="subscript"/>
        <sz val="11"/>
        <rFont val="Times New Roman"/>
        <family val="1"/>
        <charset val="204"/>
      </rPr>
      <t>н</t>
    </r>
    <r>
      <rPr>
        <sz val="11"/>
        <rFont val="Times New Roman"/>
        <family val="1"/>
        <charset val="204"/>
      </rPr>
      <t xml:space="preserve"> </t>
    </r>
  </si>
  <si>
    <r>
      <t>И</t>
    </r>
    <r>
      <rPr>
        <vertAlign val="subscript"/>
        <sz val="11"/>
        <rFont val="Times New Roman"/>
        <family val="1"/>
        <charset val="204"/>
      </rPr>
      <t>с</t>
    </r>
    <r>
      <rPr>
        <sz val="11"/>
        <rFont val="Times New Roman"/>
        <family val="1"/>
        <charset val="204"/>
      </rPr>
      <t xml:space="preserve"> </t>
    </r>
  </si>
  <si>
    <r>
      <t>Р</t>
    </r>
    <r>
      <rPr>
        <vertAlign val="subscript"/>
        <sz val="11"/>
        <rFont val="Times New Roman"/>
        <family val="1"/>
        <charset val="204"/>
      </rPr>
      <t>с</t>
    </r>
    <r>
      <rPr>
        <sz val="11"/>
        <rFont val="Times New Roman"/>
        <family val="1"/>
        <charset val="204"/>
      </rPr>
      <t xml:space="preserve"> </t>
    </r>
  </si>
  <si>
    <r>
      <t>_____</t>
    </r>
    <r>
      <rPr>
        <sz val="11"/>
        <rFont val="Times New Roman"/>
        <family val="1"/>
        <charset val="204"/>
      </rPr>
      <t>*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</si>
  <si>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11"/>
        <rFont val="Times New Roman"/>
        <family val="1"/>
        <charset val="204"/>
      </rPr>
      <t>**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Нумерация пунктов показателей параметров, характеризующих индикаторы качества, приведена в соответствии с формами 6.1 - 6.3 настоящего Приложения.</t>
    </r>
  </si>
  <si>
    <t xml:space="preserve">пп. 4.1 Методических указаний </t>
  </si>
  <si>
    <t>(11)</t>
  </si>
  <si>
    <t xml:space="preserve">пп. 5 Методических указаний </t>
  </si>
  <si>
    <t>п.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</si>
</sst>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17" x14ac:knownFonts="1">
    <font>
      <sz val="10"/>
      <name val="Arial Cyr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</font>
    <font>
      <vertAlign val="subscript"/>
      <sz val="11"/>
      <color rgb="FF000000"/>
      <name val="Times New Roman"/>
      <family val="1"/>
      <charset val="204"/>
    </font>
    <font>
      <i/>
      <u/>
      <sz val="11"/>
      <color rgb="FF000000"/>
      <name val="Times New Roman"/>
      <family val="1"/>
      <charset val="204"/>
    </font>
    <font>
      <sz val="11"/>
      <name val="Arial Cyr"/>
      <charset val="204"/>
    </font>
    <font>
      <sz val="11"/>
      <color indexed="9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6" fillId="0" borderId="0"/>
    <xf numFmtId="0" fontId="12" fillId="0" borderId="0"/>
  </cellStyleXfs>
  <cellXfs count="433">
    <xf numFmtId="0" fontId="0" fillId="0" borderId="0" xfId="0"/>
    <xf numFmtId="0" fontId="1" fillId="0" borderId="0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7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1" fontId="8" fillId="2" borderId="0" xfId="1" applyNumberFormat="1" applyFont="1" applyFill="1"/>
    <xf numFmtId="164" fontId="8" fillId="0" borderId="0" xfId="1" applyNumberFormat="1" applyFont="1" applyFill="1"/>
    <xf numFmtId="0" fontId="8" fillId="0" borderId="0" xfId="1" applyFont="1" applyFill="1"/>
    <xf numFmtId="49" fontId="8" fillId="0" borderId="0" xfId="1" applyNumberFormat="1" applyFont="1" applyFill="1"/>
    <xf numFmtId="0" fontId="8" fillId="0" borderId="0" xfId="1" applyNumberFormat="1" applyFont="1" applyFill="1"/>
    <xf numFmtId="0" fontId="8" fillId="0" borderId="0" xfId="1" applyFont="1"/>
    <xf numFmtId="1" fontId="8" fillId="0" borderId="0" xfId="1" applyNumberFormat="1" applyFont="1" applyAlignment="1"/>
    <xf numFmtId="0" fontId="8" fillId="0" borderId="0" xfId="1" applyFont="1" applyAlignment="1"/>
    <xf numFmtId="166" fontId="8" fillId="0" borderId="0" xfId="1" applyNumberFormat="1" applyFont="1" applyAlignment="1"/>
    <xf numFmtId="2" fontId="8" fillId="0" borderId="0" xfId="1" applyNumberFormat="1" applyFont="1" applyAlignment="1"/>
    <xf numFmtId="0" fontId="8" fillId="2" borderId="0" xfId="1" applyFont="1" applyFill="1" applyAlignment="1"/>
    <xf numFmtId="1" fontId="8" fillId="2" borderId="0" xfId="1" applyNumberFormat="1" applyFont="1" applyFill="1" applyAlignment="1"/>
    <xf numFmtId="1" fontId="8" fillId="2" borderId="1" xfId="1" applyNumberFormat="1" applyFont="1" applyFill="1" applyBorder="1" applyAlignment="1">
      <alignment wrapText="1"/>
    </xf>
    <xf numFmtId="1" fontId="8" fillId="2" borderId="1" xfId="1" applyNumberFormat="1" applyFont="1" applyFill="1" applyBorder="1"/>
    <xf numFmtId="0" fontId="8" fillId="0" borderId="0" xfId="1" applyFont="1" applyFill="1" applyBorder="1" applyAlignment="1">
      <alignment horizontal="left" vertical="top"/>
    </xf>
    <xf numFmtId="49" fontId="8" fillId="0" borderId="0" xfId="1" applyNumberFormat="1" applyFont="1" applyFill="1" applyBorder="1" applyAlignment="1">
      <alignment horizontal="left" vertical="top"/>
    </xf>
    <xf numFmtId="0" fontId="8" fillId="0" borderId="0" xfId="1" applyNumberFormat="1" applyFont="1" applyFill="1" applyBorder="1" applyAlignment="1">
      <alignment horizontal="left" vertical="top"/>
    </xf>
    <xf numFmtId="1" fontId="8" fillId="2" borderId="0" xfId="1" applyNumberFormat="1" applyFont="1" applyFill="1" applyBorder="1" applyAlignment="1" applyProtection="1">
      <alignment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8" fillId="0" borderId="0" xfId="1" applyFont="1" applyFill="1" applyBorder="1" applyAlignment="1" applyProtection="1">
      <alignment vertical="top"/>
      <protection locked="0"/>
    </xf>
    <xf numFmtId="49" fontId="8" fillId="0" borderId="0" xfId="1" applyNumberFormat="1" applyFont="1" applyFill="1" applyBorder="1" applyAlignment="1" applyProtection="1">
      <alignment vertical="top"/>
      <protection locked="0"/>
    </xf>
    <xf numFmtId="0" fontId="8" fillId="0" borderId="0" xfId="1" applyNumberFormat="1" applyFont="1" applyFill="1" applyBorder="1" applyAlignment="1" applyProtection="1">
      <alignment vertical="top"/>
      <protection locked="0"/>
    </xf>
    <xf numFmtId="0" fontId="8" fillId="0" borderId="0" xfId="1" applyFont="1" applyFill="1" applyBorder="1" applyAlignment="1" applyProtection="1">
      <alignment horizontal="center" vertical="top"/>
      <protection locked="0"/>
    </xf>
    <xf numFmtId="2" fontId="8" fillId="0" borderId="0" xfId="1" applyNumberFormat="1" applyFont="1" applyFill="1" applyBorder="1" applyAlignment="1" applyProtection="1">
      <alignment horizontal="center" vertical="top"/>
      <protection locked="0"/>
    </xf>
    <xf numFmtId="0" fontId="8" fillId="2" borderId="0" xfId="1" applyFont="1" applyFill="1" applyBorder="1" applyAlignment="1" applyProtection="1">
      <alignment horizontal="center" vertical="top"/>
      <protection locked="0"/>
    </xf>
    <xf numFmtId="1" fontId="8" fillId="2" borderId="0" xfId="1" applyNumberFormat="1" applyFont="1" applyFill="1" applyBorder="1" applyAlignment="1" applyProtection="1">
      <alignment horizontal="center" vertical="top"/>
      <protection locked="0"/>
    </xf>
    <xf numFmtId="1" fontId="8" fillId="2" borderId="0" xfId="1" applyNumberFormat="1" applyFont="1" applyFill="1" applyBorder="1" applyAlignment="1"/>
    <xf numFmtId="164" fontId="8" fillId="0" borderId="0" xfId="1" applyNumberFormat="1" applyFont="1" applyFill="1" applyBorder="1" applyAlignment="1"/>
    <xf numFmtId="0" fontId="8" fillId="0" borderId="0" xfId="1" applyFont="1" applyFill="1" applyBorder="1" applyAlignment="1"/>
    <xf numFmtId="49" fontId="8" fillId="0" borderId="0" xfId="1" applyNumberFormat="1" applyFont="1" applyFill="1" applyBorder="1" applyAlignment="1"/>
    <xf numFmtId="0" fontId="8" fillId="0" borderId="0" xfId="1" applyNumberFormat="1" applyFont="1" applyFill="1" applyBorder="1" applyAlignment="1"/>
    <xf numFmtId="1" fontId="8" fillId="2" borderId="27" xfId="1" applyNumberFormat="1" applyFont="1" applyFill="1" applyBorder="1" applyAlignment="1">
      <alignment horizontal="center" vertical="center" textRotation="90" wrapText="1"/>
    </xf>
    <xf numFmtId="0" fontId="8" fillId="0" borderId="12" xfId="1" applyFont="1" applyBorder="1" applyAlignment="1">
      <alignment horizontal="center" vertical="center"/>
    </xf>
    <xf numFmtId="0" fontId="8" fillId="0" borderId="12" xfId="1" applyFont="1" applyBorder="1"/>
    <xf numFmtId="0" fontId="8" fillId="0" borderId="12" xfId="1" applyFont="1" applyBorder="1" applyAlignment="1">
      <alignment horizontal="center"/>
    </xf>
    <xf numFmtId="1" fontId="10" fillId="0" borderId="0" xfId="1" applyNumberFormat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horizontal="center" vertical="top"/>
    </xf>
    <xf numFmtId="166" fontId="10" fillId="0" borderId="0" xfId="1" applyNumberFormat="1" applyFont="1" applyFill="1" applyBorder="1" applyAlignment="1">
      <alignment horizontal="center" vertical="top"/>
    </xf>
    <xf numFmtId="1" fontId="11" fillId="0" borderId="31" xfId="1" applyNumberFormat="1" applyFont="1" applyFill="1" applyBorder="1" applyAlignment="1">
      <alignment horizontal="center" vertical="center" wrapText="1"/>
    </xf>
    <xf numFmtId="0" fontId="11" fillId="0" borderId="31" xfId="1" applyFont="1" applyFill="1" applyBorder="1" applyAlignment="1">
      <alignment horizontal="center" vertical="center" wrapText="1"/>
    </xf>
    <xf numFmtId="0" fontId="11" fillId="2" borderId="31" xfId="1" applyFont="1" applyFill="1" applyBorder="1" applyAlignment="1">
      <alignment horizontal="center" vertical="center" wrapText="1"/>
    </xf>
    <xf numFmtId="1" fontId="11" fillId="2" borderId="31" xfId="1" applyNumberFormat="1" applyFont="1" applyFill="1" applyBorder="1" applyAlignment="1">
      <alignment horizontal="center" vertical="center" wrapText="1"/>
    </xf>
    <xf numFmtId="1" fontId="11" fillId="2" borderId="22" xfId="1" applyNumberFormat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center" vertical="center" wrapText="1"/>
    </xf>
    <xf numFmtId="49" fontId="11" fillId="0" borderId="22" xfId="1" applyNumberFormat="1" applyFont="1" applyFill="1" applyBorder="1" applyAlignment="1">
      <alignment horizontal="center" vertical="center" wrapText="1"/>
    </xf>
    <xf numFmtId="0" fontId="11" fillId="0" borderId="22" xfId="1" applyNumberFormat="1" applyFont="1" applyFill="1" applyBorder="1" applyAlignment="1">
      <alignment horizontal="center" vertical="center" wrapText="1"/>
    </xf>
    <xf numFmtId="1" fontId="8" fillId="2" borderId="12" xfId="1" applyNumberFormat="1" applyFont="1" applyFill="1" applyBorder="1" applyAlignment="1">
      <alignment horizontal="center" vertical="center"/>
    </xf>
    <xf numFmtId="0" fontId="1" fillId="2" borderId="12" xfId="1" applyFont="1" applyFill="1" applyBorder="1" applyAlignment="1" applyProtection="1">
      <alignment horizontal="left" vertical="center" wrapText="1"/>
      <protection locked="0"/>
    </xf>
    <xf numFmtId="0" fontId="8" fillId="2" borderId="12" xfId="1" applyFont="1" applyFill="1" applyBorder="1" applyAlignment="1" applyProtection="1">
      <alignment horizontal="center" vertical="center" wrapText="1"/>
      <protection locked="0"/>
    </xf>
    <xf numFmtId="0" fontId="8" fillId="2" borderId="12" xfId="1" applyFont="1" applyFill="1" applyBorder="1" applyAlignment="1" applyProtection="1">
      <alignment horizontal="left" vertical="center" wrapText="1"/>
      <protection locked="0"/>
    </xf>
    <xf numFmtId="166" fontId="8" fillId="2" borderId="12" xfId="1" applyNumberFormat="1" applyFont="1" applyFill="1" applyBorder="1" applyAlignment="1" applyProtection="1">
      <alignment horizontal="center" vertical="center" wrapText="1"/>
      <protection locked="0"/>
    </xf>
    <xf numFmtId="49" fontId="8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8" fillId="3" borderId="12" xfId="1" applyNumberFormat="1" applyFont="1" applyFill="1" applyBorder="1" applyAlignment="1" applyProtection="1">
      <alignment horizontal="center" vertical="center" wrapText="1"/>
      <protection locked="0"/>
    </xf>
    <xf numFmtId="1" fontId="8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8" fillId="2" borderId="12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1" applyNumberFormat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horizontal="center" vertical="center" wrapText="1"/>
    </xf>
    <xf numFmtId="0" fontId="8" fillId="0" borderId="12" xfId="1" applyNumberFormat="1" applyFont="1" applyFill="1" applyBorder="1" applyAlignment="1">
      <alignment horizontal="center" vertical="center" wrapText="1"/>
    </xf>
    <xf numFmtId="49" fontId="8" fillId="2" borderId="12" xfId="1" applyNumberFormat="1" applyFont="1" applyFill="1" applyBorder="1" applyAlignment="1">
      <alignment horizontal="center" vertical="center"/>
    </xf>
    <xf numFmtId="49" fontId="8" fillId="2" borderId="7" xfId="1" applyNumberFormat="1" applyFont="1" applyFill="1" applyBorder="1" applyAlignment="1">
      <alignment horizontal="center" vertical="center" wrapText="1"/>
    </xf>
    <xf numFmtId="0" fontId="8" fillId="2" borderId="12" xfId="1" applyNumberFormat="1" applyFont="1" applyFill="1" applyBorder="1" applyAlignment="1">
      <alignment horizontal="center" vertical="center" wrapText="1"/>
    </xf>
    <xf numFmtId="2" fontId="8" fillId="5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>
      <alignment horizontal="center" vertical="center"/>
    </xf>
    <xf numFmtId="166" fontId="1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1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8" fillId="8" borderId="12" xfId="1" applyNumberFormat="1" applyFont="1" applyFill="1" applyBorder="1" applyAlignment="1" applyProtection="1">
      <alignment horizontal="center" vertical="center" wrapText="1"/>
      <protection locked="0"/>
    </xf>
    <xf numFmtId="2" fontId="8" fillId="8" borderId="12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7" xfId="1" applyNumberFormat="1" applyFont="1" applyFill="1" applyBorder="1" applyAlignment="1">
      <alignment horizontal="center" vertical="center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49" fontId="1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1" fillId="8" borderId="12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12" xfId="1" applyNumberFormat="1" applyFont="1" applyFill="1" applyBorder="1" applyAlignment="1" applyProtection="1">
      <alignment horizontal="center" vertical="center" wrapText="1"/>
      <protection locked="0"/>
    </xf>
    <xf numFmtId="49" fontId="1" fillId="2" borderId="12" xfId="1" applyNumberFormat="1" applyFont="1" applyFill="1" applyBorder="1" applyAlignment="1">
      <alignment horizontal="center" vertical="center"/>
    </xf>
    <xf numFmtId="49" fontId="1" fillId="2" borderId="7" xfId="1" applyNumberFormat="1" applyFont="1" applyFill="1" applyBorder="1" applyAlignment="1">
      <alignment horizontal="center" vertical="center"/>
    </xf>
    <xf numFmtId="0" fontId="1" fillId="2" borderId="12" xfId="1" applyNumberFormat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/>
    </xf>
    <xf numFmtId="49" fontId="8" fillId="2" borderId="7" xfId="1" applyNumberFormat="1" applyFont="1" applyFill="1" applyBorder="1" applyAlignment="1">
      <alignment horizontal="center" vertical="center"/>
    </xf>
    <xf numFmtId="164" fontId="8" fillId="10" borderId="12" xfId="1" applyNumberFormat="1" applyFont="1" applyFill="1" applyBorder="1" applyAlignment="1" applyProtection="1">
      <alignment horizontal="center" vertical="center" wrapText="1"/>
      <protection locked="0"/>
    </xf>
    <xf numFmtId="2" fontId="8" fillId="10" borderId="12" xfId="1" applyNumberFormat="1" applyFont="1" applyFill="1" applyBorder="1" applyAlignment="1" applyProtection="1">
      <alignment horizontal="center" vertical="center" wrapText="1"/>
      <protection locked="0"/>
    </xf>
    <xf numFmtId="164" fontId="8" fillId="3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7" borderId="12" xfId="1" applyFont="1" applyFill="1" applyBorder="1" applyAlignment="1" applyProtection="1">
      <alignment horizontal="center" vertical="center" wrapText="1"/>
      <protection locked="0"/>
    </xf>
    <xf numFmtId="164" fontId="8" fillId="7" borderId="12" xfId="1" applyNumberFormat="1" applyFont="1" applyFill="1" applyBorder="1" applyAlignment="1" applyProtection="1">
      <alignment horizontal="center" vertical="center" wrapText="1"/>
      <protection locked="0"/>
    </xf>
    <xf numFmtId="164" fontId="8" fillId="5" borderId="12" xfId="1" applyNumberFormat="1" applyFont="1" applyFill="1" applyBorder="1" applyAlignment="1" applyProtection="1">
      <alignment horizontal="center" vertical="center" wrapText="1"/>
      <protection locked="0"/>
    </xf>
    <xf numFmtId="164" fontId="8" fillId="9" borderId="12" xfId="1" applyNumberFormat="1" applyFont="1" applyFill="1" applyBorder="1" applyAlignment="1" applyProtection="1">
      <alignment horizontal="center" vertical="center" wrapText="1"/>
      <protection locked="0"/>
    </xf>
    <xf numFmtId="2" fontId="8" fillId="9" borderId="12" xfId="1" applyNumberFormat="1" applyFont="1" applyFill="1" applyBorder="1" applyAlignment="1" applyProtection="1">
      <alignment horizontal="center" vertical="center" wrapText="1"/>
      <protection locked="0"/>
    </xf>
    <xf numFmtId="2" fontId="8" fillId="6" borderId="12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2" xfId="1" applyFont="1" applyFill="1" applyBorder="1" applyAlignment="1" applyProtection="1">
      <alignment horizontal="center" vertical="center" wrapText="1"/>
      <protection locked="0"/>
    </xf>
    <xf numFmtId="1" fontId="8" fillId="2" borderId="12" xfId="1" applyNumberFormat="1" applyFont="1" applyFill="1" applyBorder="1"/>
    <xf numFmtId="164" fontId="8" fillId="11" borderId="12" xfId="1" applyNumberFormat="1" applyFont="1" applyFill="1" applyBorder="1" applyAlignment="1" applyProtection="1">
      <alignment horizontal="center" vertical="center" wrapText="1"/>
      <protection locked="0"/>
    </xf>
    <xf numFmtId="1" fontId="8" fillId="2" borderId="12" xfId="1" applyNumberFormat="1" applyFont="1" applyFill="1" applyBorder="1" applyAlignment="1" applyProtection="1">
      <alignment horizontal="center" vertical="center"/>
      <protection locked="0"/>
    </xf>
    <xf numFmtId="0" fontId="8" fillId="2" borderId="12" xfId="1" applyFont="1" applyFill="1" applyBorder="1" applyAlignment="1" applyProtection="1">
      <alignment horizontal="center" vertical="center"/>
      <protection locked="0"/>
    </xf>
    <xf numFmtId="2" fontId="8" fillId="11" borderId="12" xfId="1" applyNumberFormat="1" applyFont="1" applyFill="1" applyBorder="1" applyAlignment="1" applyProtection="1">
      <alignment horizontal="center" vertical="center" wrapText="1"/>
      <protection locked="0"/>
    </xf>
    <xf numFmtId="164" fontId="8" fillId="3" borderId="12" xfId="1" applyNumberFormat="1" applyFont="1" applyFill="1" applyBorder="1" applyAlignment="1">
      <alignment horizontal="center" vertical="center"/>
    </xf>
    <xf numFmtId="1" fontId="8" fillId="0" borderId="12" xfId="1" applyNumberFormat="1" applyFont="1" applyBorder="1" applyAlignment="1">
      <alignment horizontal="center" vertical="center"/>
    </xf>
    <xf numFmtId="164" fontId="8" fillId="0" borderId="12" xfId="1" applyNumberFormat="1" applyFont="1" applyBorder="1" applyAlignment="1">
      <alignment horizontal="center" vertical="center"/>
    </xf>
    <xf numFmtId="164" fontId="8" fillId="4" borderId="12" xfId="1" applyNumberFormat="1" applyFont="1" applyFill="1" applyBorder="1" applyAlignment="1" applyProtection="1">
      <alignment horizontal="center" vertical="center" wrapText="1"/>
      <protection locked="0"/>
    </xf>
    <xf numFmtId="1" fontId="8" fillId="2" borderId="12" xfId="1" applyNumberFormat="1" applyFont="1" applyFill="1" applyBorder="1" applyAlignment="1" applyProtection="1">
      <alignment horizontal="center" wrapText="1"/>
      <protection locked="0"/>
    </xf>
    <xf numFmtId="164" fontId="8" fillId="4" borderId="12" xfId="1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NumberFormat="1" applyFont="1" applyBorder="1" applyAlignment="1">
      <alignment horizontal="center" wrapText="1"/>
    </xf>
    <xf numFmtId="0" fontId="7" fillId="0" borderId="0" xfId="2" applyFont="1" applyFill="1"/>
    <xf numFmtId="0" fontId="10" fillId="0" borderId="0" xfId="2" applyFont="1" applyFill="1"/>
    <xf numFmtId="0" fontId="10" fillId="0" borderId="32" xfId="2" applyFont="1" applyFill="1" applyBorder="1"/>
    <xf numFmtId="0" fontId="10" fillId="0" borderId="0" xfId="2" applyFont="1" applyFill="1" applyAlignment="1">
      <alignment horizontal="left" vertical="top"/>
    </xf>
    <xf numFmtId="0" fontId="10" fillId="0" borderId="32" xfId="2" applyFont="1" applyFill="1" applyBorder="1" applyAlignment="1">
      <alignment horizontal="left" vertical="top"/>
    </xf>
    <xf numFmtId="0" fontId="10" fillId="0" borderId="34" xfId="2" applyFont="1" applyFill="1" applyBorder="1" applyAlignment="1">
      <alignment horizontal="left" vertical="top" wrapText="1"/>
    </xf>
    <xf numFmtId="0" fontId="10" fillId="0" borderId="34" xfId="2" applyFont="1" applyFill="1" applyBorder="1" applyAlignment="1">
      <alignment horizontal="center" vertical="top" wrapText="1"/>
    </xf>
    <xf numFmtId="0" fontId="10" fillId="0" borderId="34" xfId="2" applyFont="1" applyFill="1" applyBorder="1" applyAlignment="1">
      <alignment horizontal="center" vertical="center"/>
    </xf>
    <xf numFmtId="0" fontId="10" fillId="0" borderId="34" xfId="2" applyFont="1" applyFill="1" applyBorder="1"/>
    <xf numFmtId="16" fontId="10" fillId="0" borderId="34" xfId="2" applyNumberFormat="1" applyFont="1" applyFill="1" applyBorder="1" applyAlignment="1">
      <alignment horizontal="left" vertical="top" wrapText="1"/>
    </xf>
    <xf numFmtId="0" fontId="10" fillId="0" borderId="0" xfId="2" applyFont="1" applyFill="1" applyAlignment="1">
      <alignment horizontal="left" vertical="top" wrapText="1"/>
    </xf>
    <xf numFmtId="0" fontId="10" fillId="0" borderId="1" xfId="2" applyFont="1" applyFill="1" applyBorder="1" applyAlignment="1">
      <alignment horizontal="left" vertical="top" wrapText="1"/>
    </xf>
    <xf numFmtId="0" fontId="10" fillId="0" borderId="0" xfId="2" applyFont="1" applyFill="1" applyAlignment="1">
      <alignment horizontal="center"/>
    </xf>
    <xf numFmtId="0" fontId="10" fillId="0" borderId="1" xfId="2" applyFont="1" applyFill="1" applyBorder="1"/>
    <xf numFmtId="0" fontId="1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left"/>
    </xf>
    <xf numFmtId="0" fontId="1" fillId="0" borderId="9" xfId="0" applyNumberFormat="1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/>
    <xf numFmtId="164" fontId="1" fillId="0" borderId="9" xfId="0" applyNumberFormat="1" applyFont="1" applyBorder="1" applyAlignment="1"/>
    <xf numFmtId="165" fontId="1" fillId="0" borderId="9" xfId="0" applyNumberFormat="1" applyFont="1" applyBorder="1" applyAlignment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vertical="top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justify" wrapText="1"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6" xfId="0" applyNumberFormat="1" applyFont="1" applyFill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left" wrapText="1" indent="2"/>
    </xf>
    <xf numFmtId="0" fontId="1" fillId="0" borderId="4" xfId="0" applyFont="1" applyFill="1" applyBorder="1" applyAlignment="1">
      <alignment horizontal="left" wrapText="1" indent="2"/>
    </xf>
    <xf numFmtId="1" fontId="1" fillId="0" borderId="2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wrapText="1" indent="2"/>
    </xf>
    <xf numFmtId="0" fontId="1" fillId="0" borderId="4" xfId="0" applyFont="1" applyBorder="1" applyAlignment="1">
      <alignment horizontal="left" wrapText="1" indent="2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5" fillId="0" borderId="3" xfId="0" applyFont="1" applyBorder="1"/>
    <xf numFmtId="0" fontId="15" fillId="0" borderId="4" xfId="0" applyFont="1" applyBorder="1"/>
    <xf numFmtId="0" fontId="15" fillId="0" borderId="5" xfId="0" applyFont="1" applyBorder="1"/>
    <xf numFmtId="0" fontId="15" fillId="0" borderId="1" xfId="0" applyFont="1" applyBorder="1"/>
    <xf numFmtId="0" fontId="15" fillId="0" borderId="6" xfId="0" applyFont="1" applyBorder="1"/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7" xfId="0" quotePrefix="1" applyNumberFormat="1" applyFont="1" applyFill="1" applyBorder="1" applyAlignment="1">
      <alignment horizontal="center"/>
    </xf>
    <xf numFmtId="0" fontId="1" fillId="0" borderId="7" xfId="0" quotePrefix="1" applyFont="1" applyFill="1" applyBorder="1" applyAlignment="1">
      <alignment horizontal="center"/>
    </xf>
    <xf numFmtId="1" fontId="1" fillId="0" borderId="2" xfId="0" quotePrefix="1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166" fontId="1" fillId="0" borderId="7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/>
    </xf>
    <xf numFmtId="0" fontId="15" fillId="0" borderId="3" xfId="0" applyFont="1" applyFill="1" applyBorder="1"/>
    <xf numFmtId="0" fontId="15" fillId="0" borderId="4" xfId="0" applyFont="1" applyFill="1" applyBorder="1"/>
    <xf numFmtId="0" fontId="15" fillId="0" borderId="5" xfId="0" applyFont="1" applyFill="1" applyBorder="1"/>
    <xf numFmtId="0" fontId="15" fillId="0" borderId="1" xfId="0" applyFont="1" applyFill="1" applyBorder="1"/>
    <xf numFmtId="0" fontId="15" fillId="0" borderId="6" xfId="0" applyFont="1" applyFill="1" applyBorder="1"/>
    <xf numFmtId="0" fontId="16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3" xfId="0" applyFont="1" applyBorder="1" applyAlignment="1">
      <alignment horizontal="left" indent="2"/>
    </xf>
    <xf numFmtId="0" fontId="1" fillId="0" borderId="4" xfId="0" applyFont="1" applyBorder="1" applyAlignment="1">
      <alignment horizontal="left" indent="2"/>
    </xf>
    <xf numFmtId="166" fontId="1" fillId="0" borderId="2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 applyBorder="1" applyAlignment="1">
      <alignment horizontal="center" vertical="top"/>
    </xf>
    <xf numFmtId="0" fontId="16" fillId="0" borderId="3" xfId="0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16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165" fontId="1" fillId="0" borderId="7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justify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top"/>
    </xf>
    <xf numFmtId="0" fontId="8" fillId="0" borderId="0" xfId="1" applyFont="1" applyAlignment="1">
      <alignment horizontal="center"/>
    </xf>
    <xf numFmtId="0" fontId="9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13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21" xfId="1" applyNumberFormat="1" applyFont="1" applyFill="1" applyBorder="1" applyAlignment="1">
      <alignment horizontal="center" vertical="center" textRotation="90" wrapText="1"/>
    </xf>
    <xf numFmtId="0" fontId="8" fillId="0" borderId="27" xfId="1" applyNumberFormat="1" applyFont="1" applyFill="1" applyBorder="1" applyAlignment="1">
      <alignment horizontal="center" vertical="center" textRotation="90" wrapText="1"/>
    </xf>
    <xf numFmtId="1" fontId="8" fillId="0" borderId="22" xfId="1" applyNumberFormat="1" applyFont="1" applyFill="1" applyBorder="1" applyAlignment="1">
      <alignment horizontal="center" vertical="center" textRotation="90" wrapText="1"/>
    </xf>
    <xf numFmtId="1" fontId="8" fillId="0" borderId="28" xfId="1" applyNumberFormat="1" applyFont="1" applyFill="1" applyBorder="1" applyAlignment="1">
      <alignment horizontal="center" vertical="center" textRotation="90" wrapText="1"/>
    </xf>
    <xf numFmtId="0" fontId="8" fillId="0" borderId="22" xfId="1" applyFont="1" applyFill="1" applyBorder="1" applyAlignment="1">
      <alignment horizontal="center" vertical="center" textRotation="90" wrapText="1"/>
    </xf>
    <xf numFmtId="0" fontId="8" fillId="0" borderId="28" xfId="1" applyFont="1" applyFill="1" applyBorder="1" applyAlignment="1">
      <alignment horizontal="center" vertical="center" textRotation="90" wrapText="1"/>
    </xf>
    <xf numFmtId="166" fontId="8" fillId="0" borderId="22" xfId="1" applyNumberFormat="1" applyFont="1" applyFill="1" applyBorder="1" applyAlignment="1">
      <alignment horizontal="center" vertical="center" textRotation="90" wrapText="1"/>
    </xf>
    <xf numFmtId="166" fontId="8" fillId="0" borderId="28" xfId="1" applyNumberFormat="1" applyFont="1" applyFill="1" applyBorder="1" applyAlignment="1">
      <alignment horizontal="center" vertical="center" textRotation="90" wrapText="1"/>
    </xf>
    <xf numFmtId="0" fontId="8" fillId="0" borderId="17" xfId="1" applyFont="1" applyFill="1" applyBorder="1" applyAlignment="1">
      <alignment horizontal="center" vertical="center" textRotation="90" wrapText="1"/>
    </xf>
    <xf numFmtId="0" fontId="8" fillId="0" borderId="23" xfId="1" applyFont="1" applyFill="1" applyBorder="1" applyAlignment="1">
      <alignment horizontal="center" vertical="center" textRotation="90" wrapText="1"/>
    </xf>
    <xf numFmtId="2" fontId="8" fillId="0" borderId="22" xfId="1" applyNumberFormat="1" applyFont="1" applyFill="1" applyBorder="1" applyAlignment="1">
      <alignment horizontal="center" vertical="center" textRotation="90" wrapText="1"/>
    </xf>
    <xf numFmtId="2" fontId="8" fillId="0" borderId="28" xfId="1" applyNumberFormat="1" applyFont="1" applyFill="1" applyBorder="1" applyAlignment="1">
      <alignment horizontal="center" vertical="center" textRotation="90" wrapText="1"/>
    </xf>
    <xf numFmtId="0" fontId="8" fillId="2" borderId="21" xfId="1" applyFont="1" applyFill="1" applyBorder="1" applyAlignment="1">
      <alignment horizontal="center" vertical="center" textRotation="90" wrapText="1"/>
    </xf>
    <xf numFmtId="0" fontId="8" fillId="2" borderId="27" xfId="1" applyFont="1" applyFill="1" applyBorder="1" applyAlignment="1">
      <alignment horizontal="center" vertical="center" textRotation="90" wrapText="1"/>
    </xf>
    <xf numFmtId="0" fontId="8" fillId="2" borderId="22" xfId="1" applyFont="1" applyFill="1" applyBorder="1" applyAlignment="1">
      <alignment horizontal="center" vertical="center" textRotation="90" wrapText="1"/>
    </xf>
    <xf numFmtId="0" fontId="8" fillId="2" borderId="28" xfId="1" applyFont="1" applyFill="1" applyBorder="1" applyAlignment="1">
      <alignment horizontal="center" vertical="center" textRotation="90" wrapText="1"/>
    </xf>
    <xf numFmtId="0" fontId="8" fillId="0" borderId="29" xfId="1" applyFont="1" applyFill="1" applyBorder="1" applyAlignment="1">
      <alignment horizontal="center" vertical="center" textRotation="90" wrapText="1"/>
    </xf>
    <xf numFmtId="0" fontId="8" fillId="0" borderId="30" xfId="1" applyFont="1" applyFill="1" applyBorder="1" applyAlignment="1">
      <alignment horizontal="center" vertical="center" textRotation="90" wrapText="1"/>
    </xf>
    <xf numFmtId="49" fontId="8" fillId="0" borderId="22" xfId="1" applyNumberFormat="1" applyFont="1" applyFill="1" applyBorder="1" applyAlignment="1">
      <alignment horizontal="center" vertical="center" textRotation="90" wrapText="1"/>
    </xf>
    <xf numFmtId="49" fontId="8" fillId="0" borderId="28" xfId="1" applyNumberFormat="1" applyFont="1" applyFill="1" applyBorder="1" applyAlignment="1">
      <alignment horizontal="center" vertical="center" textRotation="90" wrapText="1"/>
    </xf>
    <xf numFmtId="2" fontId="8" fillId="2" borderId="13" xfId="1" applyNumberFormat="1" applyFont="1" applyFill="1" applyBorder="1" applyAlignment="1">
      <alignment horizontal="center" vertical="center" wrapText="1"/>
    </xf>
    <xf numFmtId="2" fontId="8" fillId="2" borderId="14" xfId="1" applyNumberFormat="1" applyFont="1" applyFill="1" applyBorder="1" applyAlignment="1">
      <alignment horizontal="center" vertical="center" wrapText="1"/>
    </xf>
    <xf numFmtId="2" fontId="8" fillId="2" borderId="16" xfId="1" applyNumberFormat="1" applyFont="1" applyFill="1" applyBorder="1" applyAlignment="1">
      <alignment horizontal="center" vertical="center" wrapText="1"/>
    </xf>
    <xf numFmtId="164" fontId="8" fillId="0" borderId="22" xfId="1" applyNumberFormat="1" applyFont="1" applyFill="1" applyBorder="1" applyAlignment="1">
      <alignment horizontal="center" vertical="center" textRotation="90" wrapText="1"/>
    </xf>
    <xf numFmtId="164" fontId="8" fillId="0" borderId="28" xfId="1" applyNumberFormat="1" applyFont="1" applyFill="1" applyBorder="1" applyAlignment="1">
      <alignment horizontal="center" vertical="center" textRotation="90" wrapText="1"/>
    </xf>
    <xf numFmtId="1" fontId="8" fillId="2" borderId="22" xfId="1" applyNumberFormat="1" applyFont="1" applyFill="1" applyBorder="1" applyAlignment="1">
      <alignment horizontal="center" vertical="center" textRotation="90" wrapText="1"/>
    </xf>
    <xf numFmtId="1" fontId="8" fillId="2" borderId="28" xfId="1" applyNumberFormat="1" applyFont="1" applyFill="1" applyBorder="1" applyAlignment="1">
      <alignment horizontal="center" vertical="center" textRotation="90" wrapText="1"/>
    </xf>
    <xf numFmtId="1" fontId="8" fillId="2" borderId="13" xfId="1" applyNumberFormat="1" applyFont="1" applyFill="1" applyBorder="1" applyAlignment="1">
      <alignment horizontal="center" vertical="center" wrapText="1"/>
    </xf>
    <xf numFmtId="1" fontId="8" fillId="2" borderId="14" xfId="1" applyNumberFormat="1" applyFont="1" applyFill="1" applyBorder="1" applyAlignment="1">
      <alignment horizontal="center" vertical="center" wrapText="1"/>
    </xf>
    <xf numFmtId="1" fontId="8" fillId="2" borderId="16" xfId="1" applyNumberFormat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0" fontId="10" fillId="0" borderId="0" xfId="2" applyFont="1" applyFill="1" applyAlignment="1">
      <alignment horizontal="left" vertical="top" wrapText="1"/>
    </xf>
    <xf numFmtId="0" fontId="10" fillId="0" borderId="0" xfId="2" applyFont="1" applyFill="1"/>
    <xf numFmtId="0" fontId="10" fillId="0" borderId="32" xfId="2" applyFont="1" applyFill="1" applyBorder="1" applyAlignment="1">
      <alignment horizontal="center" vertical="center" wrapText="1"/>
    </xf>
    <xf numFmtId="0" fontId="10" fillId="0" borderId="32" xfId="2" applyFont="1" applyFill="1" applyBorder="1" applyAlignment="1">
      <alignment horizontal="left" vertical="top" wrapText="1"/>
    </xf>
    <xf numFmtId="0" fontId="14" fillId="0" borderId="33" xfId="2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&#1052;&#1080;&#1085;&#1080;&#1089;&#1090;&#1077;&#1088;&#1089;&#1090;&#1074;&#1086;%20&#1052;&#1058;&#1056;&#1080;&#1069;,%20&#1060;&#1040;&#1057;,%20&#1060;&#1057;&#1058;/7%20&#1053;&#1072;&#1076;&#1077;&#1078;&#1085;&#1086;&#1089;&#1090;&#1100;%20&#1080;%20&#1082;&#1072;&#1095;&#1077;&#1089;&#1090;&#1074;&#1086;/&#1060;&#1072;&#1082;&#1090;%202018/&#1056;&#1072;&#1089;&#1095;&#1077;&#1090;%20&#1087;&#1086;&#1082;&#1072;&#1079;&#1072;&#1090;&#1077;&#1083;&#1077;&#1081;%20&#1085;&#1072;&#1076;&#1077;&#1078;&#1085;&#1086;&#1089;&#1090;&#1080;%20&#1080;%20&#1082;&#1072;&#1095;&#1077;&#1089;&#1090;&#1074;&#1072;%20&#1092;&#1072;&#1082;&#1090;%202015&#1075;.%20&#1054;&#1054;&#1054;%20&#1069;&#1083;&#1077;&#1082;&#1090;&#1088;&#1086;%20&#1058;&#10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.1"/>
      <sheetName val="Форма 1.2"/>
      <sheetName val="Форма 1.3"/>
      <sheetName val="Форма 2.1"/>
      <sheetName val="Форма 2.2"/>
      <sheetName val="Форма 2.3"/>
      <sheetName val="Форма 2.4"/>
      <sheetName val="Форма 3.1"/>
      <sheetName val="Форма 3.2"/>
      <sheetName val="Форма 3.3"/>
      <sheetName val="Форма 4.1"/>
      <sheetName val="Форма 4.2"/>
      <sheetName val="Форма 8.1"/>
      <sheetName val="Форма 8.3"/>
    </sheetNames>
    <sheetDataSet>
      <sheetData sheetId="0">
        <row r="30">
          <cell r="L30" t="str">
            <v>Директор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.4"/>
      <sheetName val="Форма 6.1 12"/>
      <sheetName val="Форма 2.1 14г."/>
      <sheetName val="Форма 2.2 10, 12г."/>
      <sheetName val="Форма 2.2 14г."/>
      <sheetName val="Форма 2.3 10, 12г."/>
      <sheetName val="Форма 2.3 14г."/>
    </sheetNames>
    <sheetDataSet>
      <sheetData sheetId="0" refreshError="1">
        <row r="10">
          <cell r="CI10">
            <v>7.8538812785388129E-2</v>
          </cell>
        </row>
        <row r="16">
          <cell r="DM16">
            <v>1.01</v>
          </cell>
        </row>
      </sheetData>
      <sheetData sheetId="1" refreshError="1">
        <row r="23">
          <cell r="BF23">
            <v>80</v>
          </cell>
        </row>
        <row r="28">
          <cell r="BF28">
            <v>0</v>
          </cell>
        </row>
        <row r="29">
          <cell r="BF29">
            <v>0</v>
          </cell>
        </row>
        <row r="35">
          <cell r="BF35">
            <v>1</v>
          </cell>
        </row>
        <row r="37">
          <cell r="BF37">
            <v>0</v>
          </cell>
        </row>
        <row r="39">
          <cell r="BF39">
            <v>0</v>
          </cell>
        </row>
        <row r="42">
          <cell r="BF42">
            <v>1</v>
          </cell>
        </row>
        <row r="44">
          <cell r="BF44">
            <v>1</v>
          </cell>
        </row>
        <row r="47">
          <cell r="BF47">
            <v>0</v>
          </cell>
        </row>
        <row r="53">
          <cell r="BF53">
            <v>0</v>
          </cell>
        </row>
        <row r="56">
          <cell r="CR56">
            <v>2</v>
          </cell>
        </row>
      </sheetData>
      <sheetData sheetId="2" refreshError="1"/>
      <sheetData sheetId="3" refreshError="1">
        <row r="12">
          <cell r="BF12">
            <v>20</v>
          </cell>
        </row>
        <row r="14">
          <cell r="BF14">
            <v>180</v>
          </cell>
        </row>
        <row r="19">
          <cell r="BF19">
            <v>0</v>
          </cell>
        </row>
        <row r="23">
          <cell r="BF23">
            <v>30</v>
          </cell>
        </row>
        <row r="24">
          <cell r="BF24">
            <v>30</v>
          </cell>
        </row>
        <row r="25">
          <cell r="BF25">
            <v>0</v>
          </cell>
        </row>
        <row r="32">
          <cell r="BF32">
            <v>0</v>
          </cell>
        </row>
        <row r="35">
          <cell r="BF35">
            <v>0</v>
          </cell>
        </row>
        <row r="39">
          <cell r="BF39">
            <v>1</v>
          </cell>
        </row>
        <row r="41">
          <cell r="BF41">
            <v>0</v>
          </cell>
        </row>
        <row r="45">
          <cell r="BF45">
            <v>0</v>
          </cell>
        </row>
        <row r="47">
          <cell r="CR47">
            <v>0.58571428571428574</v>
          </cell>
        </row>
      </sheetData>
      <sheetData sheetId="4" refreshError="1"/>
      <sheetData sheetId="5" refreshError="1">
        <row r="10">
          <cell r="BF10">
            <v>1</v>
          </cell>
        </row>
        <row r="18">
          <cell r="BF18">
            <v>0</v>
          </cell>
        </row>
        <row r="22">
          <cell r="BF22">
            <v>0</v>
          </cell>
        </row>
        <row r="29">
          <cell r="BF29">
            <v>14</v>
          </cell>
        </row>
        <row r="33">
          <cell r="BF33">
            <v>0</v>
          </cell>
        </row>
        <row r="34">
          <cell r="BF34">
            <v>0</v>
          </cell>
        </row>
        <row r="38">
          <cell r="BF38">
            <v>0</v>
          </cell>
        </row>
        <row r="42">
          <cell r="BF42">
            <v>0</v>
          </cell>
        </row>
        <row r="44">
          <cell r="BF44">
            <v>0</v>
          </cell>
        </row>
        <row r="47">
          <cell r="CR47">
            <v>2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FE36"/>
  <sheetViews>
    <sheetView tabSelected="1" view="pageBreakPreview" topLeftCell="A4" zoomScaleNormal="100" zoomScaleSheetLayoutView="100" workbookViewId="0">
      <selection activeCell="BJ23" sqref="BJ23:DG23"/>
    </sheetView>
  </sheetViews>
  <sheetFormatPr defaultColWidth="0.85546875" defaultRowHeight="15" x14ac:dyDescent="0.25"/>
  <cols>
    <col min="1" max="160" width="0.85546875" style="3"/>
    <col min="161" max="161" width="2.28515625" style="3" customWidth="1"/>
    <col min="162" max="167" width="0.85546875" style="3"/>
    <col min="168" max="168" width="4.85546875" style="3" customWidth="1"/>
    <col min="169" max="169" width="17.7109375" style="3" customWidth="1"/>
    <col min="170" max="170" width="3.140625" style="3" customWidth="1"/>
    <col min="171" max="16384" width="0.85546875" style="3"/>
  </cols>
  <sheetData>
    <row r="1" spans="1:161" s="35" customFormat="1" ht="11.25" customHeight="1" x14ac:dyDescent="0.25">
      <c r="DH1" s="35" t="s">
        <v>0</v>
      </c>
    </row>
    <row r="2" spans="1:161" s="35" customFormat="1" ht="11.25" customHeight="1" x14ac:dyDescent="0.25">
      <c r="DH2" s="35" t="s">
        <v>1</v>
      </c>
    </row>
    <row r="3" spans="1:161" s="35" customFormat="1" ht="11.25" customHeight="1" x14ac:dyDescent="0.25">
      <c r="DH3" s="35" t="s">
        <v>2</v>
      </c>
    </row>
    <row r="4" spans="1:161" s="35" customFormat="1" ht="11.25" customHeight="1" x14ac:dyDescent="0.25">
      <c r="DH4" s="35" t="s">
        <v>3</v>
      </c>
    </row>
    <row r="5" spans="1:161" s="35" customFormat="1" ht="11.25" customHeight="1" x14ac:dyDescent="0.25">
      <c r="DH5" s="35" t="s">
        <v>4</v>
      </c>
    </row>
    <row r="6" spans="1:161" s="35" customFormat="1" ht="11.25" customHeight="1" x14ac:dyDescent="0.25">
      <c r="DH6" s="35" t="s">
        <v>5</v>
      </c>
    </row>
    <row r="7" spans="1:161" s="35" customFormat="1" ht="13.5" customHeight="1" x14ac:dyDescent="0.25"/>
    <row r="8" spans="1:161" s="35" customFormat="1" ht="13.5" customHeight="1" x14ac:dyDescent="0.25">
      <c r="A8" s="200" t="s">
        <v>6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  <c r="FA8" s="200"/>
      <c r="FB8" s="200"/>
      <c r="FC8" s="200"/>
      <c r="FD8" s="200"/>
      <c r="FE8" s="200"/>
    </row>
    <row r="9" spans="1:161" s="35" customFormat="1" ht="13.5" customHeight="1" x14ac:dyDescent="0.25">
      <c r="A9" s="200" t="s">
        <v>7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0"/>
      <c r="EN9" s="200"/>
      <c r="EO9" s="200"/>
      <c r="EP9" s="200"/>
      <c r="EQ9" s="200"/>
      <c r="ER9" s="200"/>
      <c r="ES9" s="200"/>
      <c r="ET9" s="200"/>
      <c r="EU9" s="200"/>
      <c r="EV9" s="200"/>
      <c r="EW9" s="200"/>
      <c r="EX9" s="200"/>
      <c r="EY9" s="200"/>
      <c r="EZ9" s="200"/>
      <c r="FA9" s="200"/>
      <c r="FB9" s="200"/>
      <c r="FC9" s="200"/>
      <c r="FD9" s="200"/>
      <c r="FE9" s="200"/>
    </row>
    <row r="10" spans="1:161" s="35" customFormat="1" ht="6" customHeight="1" x14ac:dyDescent="0.25"/>
    <row r="11" spans="1:161" s="35" customFormat="1" x14ac:dyDescent="0.25">
      <c r="A11" s="200" t="s">
        <v>8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  <c r="EM11" s="200"/>
      <c r="EN11" s="200"/>
      <c r="EO11" s="200"/>
      <c r="EP11" s="200"/>
      <c r="EQ11" s="200"/>
      <c r="ER11" s="200"/>
      <c r="ES11" s="200"/>
      <c r="ET11" s="200"/>
      <c r="EU11" s="200"/>
      <c r="EV11" s="200"/>
      <c r="EW11" s="200"/>
      <c r="EX11" s="200"/>
      <c r="EY11" s="200"/>
      <c r="EZ11" s="200"/>
      <c r="FA11" s="200"/>
      <c r="FB11" s="200"/>
      <c r="FC11" s="200"/>
      <c r="FD11" s="200"/>
      <c r="FE11" s="200"/>
    </row>
    <row r="12" spans="1:161" s="35" customFormat="1" x14ac:dyDescent="0.25">
      <c r="CO12" s="1" t="s">
        <v>9</v>
      </c>
      <c r="CP12" s="201" t="s">
        <v>277</v>
      </c>
      <c r="CQ12" s="201"/>
      <c r="CR12" s="201"/>
      <c r="CS12" s="201"/>
      <c r="CT12" s="201"/>
      <c r="CU12" s="201"/>
      <c r="CV12" s="201"/>
      <c r="CW12" s="201"/>
      <c r="CX12" s="35" t="s">
        <v>10</v>
      </c>
    </row>
    <row r="13" spans="1:161" s="35" customFormat="1" ht="6" customHeight="1" x14ac:dyDescent="0.25">
      <c r="CP13" s="31"/>
    </row>
    <row r="14" spans="1:161" s="35" customFormat="1" ht="13.5" customHeight="1" x14ac:dyDescent="0.25">
      <c r="FE14" s="1"/>
    </row>
    <row r="15" spans="1:161" s="35" customFormat="1" ht="45.75" customHeight="1" x14ac:dyDescent="0.25">
      <c r="A15" s="202" t="s">
        <v>12</v>
      </c>
      <c r="B15" s="202"/>
      <c r="C15" s="202"/>
      <c r="D15" s="202"/>
      <c r="E15" s="202"/>
      <c r="F15" s="202"/>
      <c r="G15" s="202"/>
      <c r="H15" s="202" t="s">
        <v>13</v>
      </c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3" t="s">
        <v>14</v>
      </c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204" t="s">
        <v>15</v>
      </c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6"/>
    </row>
    <row r="16" spans="1:161" s="35" customFormat="1" ht="15.75" customHeight="1" x14ac:dyDescent="0.25">
      <c r="A16" s="199">
        <v>1</v>
      </c>
      <c r="B16" s="199"/>
      <c r="C16" s="199"/>
      <c r="D16" s="199"/>
      <c r="E16" s="199"/>
      <c r="F16" s="199"/>
      <c r="G16" s="199"/>
      <c r="H16" s="199">
        <v>2</v>
      </c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>
        <v>3</v>
      </c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>
        <v>4</v>
      </c>
      <c r="DI16" s="199"/>
      <c r="DJ16" s="199"/>
      <c r="DK16" s="199"/>
      <c r="DL16" s="199"/>
      <c r="DM16" s="199"/>
      <c r="DN16" s="199"/>
      <c r="DO16" s="199"/>
      <c r="DP16" s="199"/>
      <c r="DQ16" s="199"/>
      <c r="DR16" s="199"/>
      <c r="DS16" s="199"/>
      <c r="DT16" s="199"/>
      <c r="DU16" s="199"/>
      <c r="DV16" s="199"/>
      <c r="DW16" s="199"/>
      <c r="DX16" s="199"/>
      <c r="DY16" s="199"/>
      <c r="DZ16" s="199"/>
      <c r="EA16" s="199"/>
      <c r="EB16" s="199"/>
      <c r="EC16" s="199"/>
      <c r="ED16" s="199"/>
      <c r="EE16" s="199"/>
      <c r="EF16" s="199"/>
      <c r="EG16" s="199"/>
      <c r="EH16" s="199"/>
      <c r="EI16" s="199"/>
      <c r="EJ16" s="199"/>
      <c r="EK16" s="199"/>
      <c r="EL16" s="199"/>
      <c r="EM16" s="199"/>
      <c r="EN16" s="199"/>
      <c r="EO16" s="199"/>
      <c r="EP16" s="199"/>
      <c r="EQ16" s="199"/>
      <c r="ER16" s="199"/>
      <c r="ES16" s="199"/>
      <c r="ET16" s="199"/>
      <c r="EU16" s="199"/>
      <c r="EV16" s="199"/>
      <c r="EW16" s="199"/>
      <c r="EX16" s="199"/>
      <c r="EY16" s="199"/>
      <c r="EZ16" s="199"/>
      <c r="FA16" s="199"/>
      <c r="FB16" s="199"/>
      <c r="FC16" s="199"/>
      <c r="FD16" s="199"/>
      <c r="FE16" s="199"/>
    </row>
    <row r="17" spans="1:161" s="35" customFormat="1" ht="15" customHeight="1" x14ac:dyDescent="0.25">
      <c r="A17" s="184">
        <v>1</v>
      </c>
      <c r="B17" s="184"/>
      <c r="C17" s="184"/>
      <c r="D17" s="184"/>
      <c r="E17" s="184"/>
      <c r="F17" s="184"/>
      <c r="G17" s="184"/>
      <c r="H17" s="188" t="s">
        <v>169</v>
      </c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90"/>
      <c r="BJ17" s="182">
        <v>0.17</v>
      </c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3">
        <v>4898</v>
      </c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</row>
    <row r="18" spans="1:161" s="35" customFormat="1" x14ac:dyDescent="0.25">
      <c r="A18" s="184">
        <v>2</v>
      </c>
      <c r="B18" s="184"/>
      <c r="C18" s="184"/>
      <c r="D18" s="184"/>
      <c r="E18" s="184"/>
      <c r="F18" s="184"/>
      <c r="G18" s="184"/>
      <c r="H18" s="191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3"/>
      <c r="BJ18" s="182">
        <v>0.1166</v>
      </c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3">
        <v>4898</v>
      </c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</row>
    <row r="19" spans="1:161" s="35" customFormat="1" x14ac:dyDescent="0.25">
      <c r="A19" s="184">
        <v>3</v>
      </c>
      <c r="B19" s="184"/>
      <c r="C19" s="184"/>
      <c r="D19" s="184"/>
      <c r="E19" s="184"/>
      <c r="F19" s="184"/>
      <c r="G19" s="184"/>
      <c r="H19" s="191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3"/>
      <c r="BJ19" s="182">
        <v>8.3000000000000004E-2</v>
      </c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3">
        <v>4898</v>
      </c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</row>
    <row r="20" spans="1:161" s="35" customFormat="1" x14ac:dyDescent="0.25">
      <c r="A20" s="184">
        <v>4</v>
      </c>
      <c r="B20" s="184"/>
      <c r="C20" s="184"/>
      <c r="D20" s="184"/>
      <c r="E20" s="184"/>
      <c r="F20" s="184"/>
      <c r="G20" s="184"/>
      <c r="H20" s="191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3"/>
      <c r="BJ20" s="182">
        <v>0.1</v>
      </c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3">
        <v>4898</v>
      </c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</row>
    <row r="21" spans="1:161" s="35" customFormat="1" x14ac:dyDescent="0.25">
      <c r="A21" s="184">
        <v>5</v>
      </c>
      <c r="B21" s="184"/>
      <c r="C21" s="184"/>
      <c r="D21" s="184"/>
      <c r="E21" s="184"/>
      <c r="F21" s="184"/>
      <c r="G21" s="184"/>
      <c r="H21" s="191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3"/>
      <c r="BJ21" s="182">
        <v>0</v>
      </c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3">
        <v>4898</v>
      </c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</row>
    <row r="22" spans="1:161" s="35" customFormat="1" ht="15" customHeight="1" x14ac:dyDescent="0.25">
      <c r="A22" s="184">
        <v>6</v>
      </c>
      <c r="B22" s="184"/>
      <c r="C22" s="184"/>
      <c r="D22" s="184"/>
      <c r="E22" s="184"/>
      <c r="F22" s="184"/>
      <c r="G22" s="184"/>
      <c r="H22" s="191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3"/>
      <c r="BJ22" s="182">
        <v>8.3000000000000004E-2</v>
      </c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3">
        <v>4898</v>
      </c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3"/>
    </row>
    <row r="23" spans="1:161" s="35" customFormat="1" x14ac:dyDescent="0.25">
      <c r="A23" s="184">
        <v>7</v>
      </c>
      <c r="B23" s="184"/>
      <c r="C23" s="184"/>
      <c r="D23" s="184"/>
      <c r="E23" s="184"/>
      <c r="F23" s="184"/>
      <c r="G23" s="184"/>
      <c r="H23" s="191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3"/>
      <c r="BJ23" s="182">
        <v>0</v>
      </c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3">
        <v>4898</v>
      </c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3"/>
      <c r="ET23" s="183"/>
      <c r="EU23" s="183"/>
      <c r="EV23" s="183"/>
      <c r="EW23" s="183"/>
      <c r="EX23" s="183"/>
      <c r="EY23" s="183"/>
      <c r="EZ23" s="183"/>
      <c r="FA23" s="183"/>
      <c r="FB23" s="183"/>
      <c r="FC23" s="183"/>
      <c r="FD23" s="183"/>
      <c r="FE23" s="183"/>
    </row>
    <row r="24" spans="1:161" s="35" customFormat="1" x14ac:dyDescent="0.25">
      <c r="A24" s="184">
        <v>8</v>
      </c>
      <c r="B24" s="184"/>
      <c r="C24" s="184"/>
      <c r="D24" s="184"/>
      <c r="E24" s="184"/>
      <c r="F24" s="184"/>
      <c r="G24" s="184"/>
      <c r="H24" s="191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3"/>
      <c r="BJ24" s="182">
        <v>0</v>
      </c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3">
        <v>4898</v>
      </c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  <c r="EY24" s="183"/>
      <c r="EZ24" s="183"/>
      <c r="FA24" s="183"/>
      <c r="FB24" s="183"/>
      <c r="FC24" s="183"/>
      <c r="FD24" s="183"/>
      <c r="FE24" s="183"/>
    </row>
    <row r="25" spans="1:161" s="35" customFormat="1" x14ac:dyDescent="0.25">
      <c r="A25" s="184">
        <v>9</v>
      </c>
      <c r="B25" s="184"/>
      <c r="C25" s="184"/>
      <c r="D25" s="184"/>
      <c r="E25" s="184"/>
      <c r="F25" s="184"/>
      <c r="G25" s="184"/>
      <c r="H25" s="191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3"/>
      <c r="BJ25" s="182">
        <v>8.3000000000000004E-2</v>
      </c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3">
        <v>4898</v>
      </c>
      <c r="DI25" s="183"/>
      <c r="DJ25" s="183"/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183"/>
      <c r="DX25" s="183"/>
      <c r="DY25" s="183"/>
      <c r="DZ25" s="183"/>
      <c r="EA25" s="183"/>
      <c r="EB25" s="183"/>
      <c r="EC25" s="183"/>
      <c r="ED25" s="183"/>
      <c r="EE25" s="183"/>
      <c r="EF25" s="183"/>
      <c r="EG25" s="183"/>
      <c r="EH25" s="183"/>
      <c r="EI25" s="183"/>
      <c r="EJ25" s="183"/>
      <c r="EK25" s="183"/>
      <c r="EL25" s="183"/>
      <c r="EM25" s="183"/>
      <c r="EN25" s="183"/>
      <c r="EO25" s="183"/>
      <c r="EP25" s="183"/>
      <c r="EQ25" s="183"/>
      <c r="ER25" s="183"/>
      <c r="ES25" s="183"/>
      <c r="ET25" s="183"/>
      <c r="EU25" s="183"/>
      <c r="EV25" s="183"/>
      <c r="EW25" s="183"/>
      <c r="EX25" s="183"/>
      <c r="EY25" s="183"/>
      <c r="EZ25" s="183"/>
      <c r="FA25" s="183"/>
      <c r="FB25" s="183"/>
      <c r="FC25" s="183"/>
      <c r="FD25" s="183"/>
      <c r="FE25" s="183"/>
    </row>
    <row r="26" spans="1:161" s="35" customFormat="1" x14ac:dyDescent="0.25">
      <c r="A26" s="184">
        <v>10</v>
      </c>
      <c r="B26" s="184"/>
      <c r="C26" s="184"/>
      <c r="D26" s="184"/>
      <c r="E26" s="184"/>
      <c r="F26" s="184"/>
      <c r="G26" s="184"/>
      <c r="H26" s="191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3"/>
      <c r="BJ26" s="182">
        <v>0</v>
      </c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3">
        <v>4898</v>
      </c>
      <c r="DI26" s="183"/>
      <c r="DJ26" s="183"/>
      <c r="DK26" s="183"/>
      <c r="DL26" s="183"/>
      <c r="DM26" s="183"/>
      <c r="DN26" s="183"/>
      <c r="DO26" s="183"/>
      <c r="DP26" s="183"/>
      <c r="DQ26" s="183"/>
      <c r="DR26" s="183"/>
      <c r="DS26" s="183"/>
      <c r="DT26" s="183"/>
      <c r="DU26" s="183"/>
      <c r="DV26" s="183"/>
      <c r="DW26" s="183"/>
      <c r="DX26" s="183"/>
      <c r="DY26" s="183"/>
      <c r="DZ26" s="183"/>
      <c r="EA26" s="183"/>
      <c r="EB26" s="183"/>
      <c r="EC26" s="183"/>
      <c r="ED26" s="183"/>
      <c r="EE26" s="183"/>
      <c r="EF26" s="183"/>
      <c r="EG26" s="183"/>
      <c r="EH26" s="183"/>
      <c r="EI26" s="183"/>
      <c r="EJ26" s="183"/>
      <c r="EK26" s="183"/>
      <c r="EL26" s="183"/>
      <c r="EM26" s="183"/>
      <c r="EN26" s="183"/>
      <c r="EO26" s="183"/>
      <c r="EP26" s="183"/>
      <c r="EQ26" s="183"/>
      <c r="ER26" s="183"/>
      <c r="ES26" s="183"/>
      <c r="ET26" s="183"/>
      <c r="EU26" s="183"/>
      <c r="EV26" s="183"/>
      <c r="EW26" s="183"/>
      <c r="EX26" s="183"/>
      <c r="EY26" s="183"/>
      <c r="EZ26" s="183"/>
      <c r="FA26" s="183"/>
      <c r="FB26" s="183"/>
      <c r="FC26" s="183"/>
      <c r="FD26" s="183"/>
      <c r="FE26" s="183"/>
    </row>
    <row r="27" spans="1:161" s="35" customFormat="1" x14ac:dyDescent="0.25">
      <c r="A27" s="185">
        <v>11</v>
      </c>
      <c r="B27" s="186"/>
      <c r="C27" s="186"/>
      <c r="D27" s="186"/>
      <c r="E27" s="186"/>
      <c r="F27" s="186"/>
      <c r="G27" s="187"/>
      <c r="H27" s="191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3"/>
      <c r="BJ27" s="182">
        <v>0</v>
      </c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3">
        <v>4898</v>
      </c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3"/>
      <c r="EM27" s="183"/>
      <c r="EN27" s="183"/>
      <c r="EO27" s="183"/>
      <c r="EP27" s="183"/>
      <c r="EQ27" s="183"/>
      <c r="ER27" s="183"/>
      <c r="ES27" s="183"/>
      <c r="ET27" s="183"/>
      <c r="EU27" s="183"/>
      <c r="EV27" s="183"/>
      <c r="EW27" s="183"/>
      <c r="EX27" s="183"/>
      <c r="EY27" s="183"/>
      <c r="EZ27" s="183"/>
      <c r="FA27" s="183"/>
      <c r="FB27" s="183"/>
      <c r="FC27" s="183"/>
      <c r="FD27" s="183"/>
      <c r="FE27" s="183"/>
    </row>
    <row r="28" spans="1:161" s="35" customFormat="1" x14ac:dyDescent="0.25">
      <c r="A28" s="184">
        <v>12</v>
      </c>
      <c r="B28" s="184"/>
      <c r="C28" s="184"/>
      <c r="D28" s="184"/>
      <c r="E28" s="184"/>
      <c r="F28" s="184"/>
      <c r="G28" s="184"/>
      <c r="H28" s="194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6"/>
      <c r="BJ28" s="182">
        <v>0</v>
      </c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3">
        <v>4898</v>
      </c>
      <c r="DI28" s="183"/>
      <c r="DJ28" s="183"/>
      <c r="DK28" s="183"/>
      <c r="DL28" s="183"/>
      <c r="DM28" s="183"/>
      <c r="DN28" s="183"/>
      <c r="DO28" s="183"/>
      <c r="DP28" s="183"/>
      <c r="DQ28" s="183"/>
      <c r="DR28" s="183"/>
      <c r="DS28" s="183"/>
      <c r="DT28" s="183"/>
      <c r="DU28" s="183"/>
      <c r="DV28" s="183"/>
      <c r="DW28" s="183"/>
      <c r="DX28" s="183"/>
      <c r="DY28" s="183"/>
      <c r="DZ28" s="183"/>
      <c r="EA28" s="183"/>
      <c r="EB28" s="183"/>
      <c r="EC28" s="183"/>
      <c r="ED28" s="183"/>
      <c r="EE28" s="183"/>
      <c r="EF28" s="183"/>
      <c r="EG28" s="183"/>
      <c r="EH28" s="183"/>
      <c r="EI28" s="183"/>
      <c r="EJ28" s="183"/>
      <c r="EK28" s="183"/>
      <c r="EL28" s="183"/>
      <c r="EM28" s="183"/>
      <c r="EN28" s="183"/>
      <c r="EO28" s="183"/>
      <c r="EP28" s="183"/>
      <c r="EQ28" s="183"/>
      <c r="ER28" s="183"/>
      <c r="ES28" s="183"/>
      <c r="ET28" s="183"/>
      <c r="EU28" s="183"/>
      <c r="EV28" s="183"/>
      <c r="EW28" s="183"/>
      <c r="EX28" s="183"/>
      <c r="EY28" s="183"/>
      <c r="EZ28" s="183"/>
      <c r="FA28" s="183"/>
      <c r="FB28" s="183"/>
      <c r="FC28" s="183"/>
      <c r="FD28" s="183"/>
      <c r="FE28" s="183"/>
    </row>
    <row r="29" spans="1:161" s="35" customFormat="1" x14ac:dyDescent="0.25"/>
    <row r="30" spans="1:161" s="35" customFormat="1" ht="13.5" customHeight="1" x14ac:dyDescent="0.25">
      <c r="L30" s="198" t="s">
        <v>148</v>
      </c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X30" s="198" t="s">
        <v>149</v>
      </c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34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</row>
    <row r="31" spans="1:161" s="35" customFormat="1" ht="13.5" customHeight="1" x14ac:dyDescent="0.25">
      <c r="L31" s="197" t="s">
        <v>16</v>
      </c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29"/>
      <c r="BX31" s="197" t="s">
        <v>17</v>
      </c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7"/>
      <c r="DT31" s="197"/>
      <c r="DU31" s="197"/>
      <c r="DV31" s="197"/>
      <c r="DW31" s="197"/>
      <c r="DX31" s="29"/>
      <c r="DY31" s="197" t="s">
        <v>18</v>
      </c>
      <c r="DZ31" s="197"/>
      <c r="EA31" s="197"/>
      <c r="EB31" s="197"/>
      <c r="EC31" s="197"/>
      <c r="ED31" s="197"/>
      <c r="EE31" s="197"/>
      <c r="EF31" s="197"/>
      <c r="EG31" s="197"/>
      <c r="EH31" s="197"/>
      <c r="EI31" s="197"/>
      <c r="EJ31" s="197"/>
      <c r="EK31" s="197"/>
      <c r="EL31" s="197"/>
      <c r="EM31" s="197"/>
      <c r="EN31" s="197"/>
      <c r="EO31" s="197"/>
      <c r="EP31" s="197"/>
      <c r="EQ31" s="197"/>
      <c r="ER31" s="197"/>
      <c r="ES31" s="197"/>
      <c r="ET31" s="197"/>
    </row>
    <row r="32" spans="1:161" s="35" customFormat="1" x14ac:dyDescent="0.25"/>
    <row r="33" spans="1:22" s="35" customFormat="1" x14ac:dyDescent="0.25"/>
    <row r="34" spans="1:22" s="35" customFormat="1" x14ac:dyDescent="0.25"/>
    <row r="35" spans="1:22" s="35" customForma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s="35" customFormat="1" ht="15.75" customHeight="1" x14ac:dyDescent="0.25">
      <c r="F36" s="35" t="s">
        <v>19</v>
      </c>
    </row>
  </sheetData>
  <mergeCells count="55">
    <mergeCell ref="A8:FE8"/>
    <mergeCell ref="A9:FE9"/>
    <mergeCell ref="A11:FE11"/>
    <mergeCell ref="CP12:CW12"/>
    <mergeCell ref="A15:G15"/>
    <mergeCell ref="H15:BI15"/>
    <mergeCell ref="BJ15:DG15"/>
    <mergeCell ref="DH15:FE15"/>
    <mergeCell ref="A21:G21"/>
    <mergeCell ref="BJ21:DG21"/>
    <mergeCell ref="DH21:FE21"/>
    <mergeCell ref="DH16:FE16"/>
    <mergeCell ref="A17:G17"/>
    <mergeCell ref="BJ17:DG17"/>
    <mergeCell ref="DH17:FE17"/>
    <mergeCell ref="A16:G16"/>
    <mergeCell ref="H16:BI16"/>
    <mergeCell ref="BJ16:DG16"/>
    <mergeCell ref="A19:G19"/>
    <mergeCell ref="BJ19:DG19"/>
    <mergeCell ref="DH19:FE19"/>
    <mergeCell ref="BJ20:DG20"/>
    <mergeCell ref="DH20:FE20"/>
    <mergeCell ref="DY31:ET31"/>
    <mergeCell ref="A28:G28"/>
    <mergeCell ref="BJ28:DG28"/>
    <mergeCell ref="L30:BV30"/>
    <mergeCell ref="BX30:DW30"/>
    <mergeCell ref="DH28:FE28"/>
    <mergeCell ref="DY30:ET30"/>
    <mergeCell ref="A23:G23"/>
    <mergeCell ref="A22:G22"/>
    <mergeCell ref="H17:BI28"/>
    <mergeCell ref="L31:BV31"/>
    <mergeCell ref="BX31:DW31"/>
    <mergeCell ref="BJ23:DG23"/>
    <mergeCell ref="DH23:FE23"/>
    <mergeCell ref="BJ24:DG24"/>
    <mergeCell ref="DH24:FE24"/>
    <mergeCell ref="A24:G24"/>
    <mergeCell ref="BJ22:DG22"/>
    <mergeCell ref="A20:G20"/>
    <mergeCell ref="DH22:FE22"/>
    <mergeCell ref="A18:G18"/>
    <mergeCell ref="BJ18:DG18"/>
    <mergeCell ref="DH18:FE18"/>
    <mergeCell ref="BJ27:DG27"/>
    <mergeCell ref="DH27:FE27"/>
    <mergeCell ref="A25:G25"/>
    <mergeCell ref="BJ25:DG25"/>
    <mergeCell ref="DH25:FE25"/>
    <mergeCell ref="A26:G26"/>
    <mergeCell ref="BJ26:DG26"/>
    <mergeCell ref="DH26:FE26"/>
    <mergeCell ref="A27:G27"/>
  </mergeCells>
  <pageMargins left="0.59055118110236227" right="0.51181102362204722" top="0.78740157480314965" bottom="0.39370078740157483" header="0.19685039370078741" footer="0.19685039370078741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105"/>
  <sheetViews>
    <sheetView view="pageBreakPreview" topLeftCell="A10" zoomScale="60" zoomScaleNormal="55" workbookViewId="0">
      <selection activeCell="R25" sqref="R25"/>
    </sheetView>
  </sheetViews>
  <sheetFormatPr defaultRowHeight="15" x14ac:dyDescent="0.25"/>
  <cols>
    <col min="1" max="1" width="9.140625" style="41"/>
    <col min="2" max="2" width="15.7109375" style="41" customWidth="1"/>
    <col min="3" max="5" width="9.140625" style="41"/>
    <col min="6" max="6" width="23" style="41" customWidth="1"/>
    <col min="7" max="7" width="27.28515625" style="41" customWidth="1"/>
    <col min="8" max="14" width="9.140625" style="41"/>
    <col min="15" max="15" width="9.140625" style="41" customWidth="1"/>
    <col min="16" max="23" width="9.140625" style="41"/>
    <col min="24" max="24" width="11" style="41" customWidth="1"/>
    <col min="25" max="16384" width="9.140625" style="41"/>
  </cols>
  <sheetData>
    <row r="1" spans="1:27" x14ac:dyDescent="0.25">
      <c r="A1" s="383"/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6"/>
      <c r="Q1" s="36"/>
      <c r="R1" s="36"/>
      <c r="S1" s="36"/>
      <c r="T1" s="36"/>
      <c r="U1" s="36"/>
      <c r="V1" s="37"/>
      <c r="W1" s="38"/>
      <c r="X1" s="38"/>
      <c r="Y1" s="38"/>
      <c r="Z1" s="39"/>
      <c r="AA1" s="40"/>
    </row>
    <row r="2" spans="1:27" x14ac:dyDescent="0.25">
      <c r="A2" s="42" t="s">
        <v>217</v>
      </c>
      <c r="B2" s="43"/>
      <c r="C2" s="43"/>
      <c r="D2" s="43"/>
      <c r="E2" s="44"/>
      <c r="F2" s="43"/>
      <c r="G2" s="43"/>
      <c r="H2" s="43"/>
      <c r="I2" s="45"/>
      <c r="J2" s="46"/>
      <c r="K2" s="46"/>
      <c r="L2" s="46"/>
      <c r="M2" s="47"/>
      <c r="N2" s="47"/>
      <c r="O2" s="48"/>
      <c r="P2" s="36"/>
      <c r="Q2" s="49">
        <v>2018</v>
      </c>
      <c r="R2" s="36" t="s">
        <v>218</v>
      </c>
      <c r="S2" s="36"/>
      <c r="T2" s="36"/>
      <c r="U2" s="36"/>
      <c r="V2" s="37"/>
      <c r="W2" s="50"/>
      <c r="X2" s="50"/>
      <c r="Y2" s="50"/>
      <c r="Z2" s="51"/>
      <c r="AA2" s="52"/>
    </row>
    <row r="3" spans="1:27" x14ac:dyDescent="0.25">
      <c r="A3" s="384" t="s">
        <v>281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6"/>
      <c r="V3" s="37"/>
      <c r="W3" s="50"/>
      <c r="X3" s="50"/>
      <c r="Y3" s="50"/>
      <c r="Z3" s="51"/>
      <c r="AA3" s="52"/>
    </row>
    <row r="4" spans="1:27" x14ac:dyDescent="0.25">
      <c r="A4" s="385" t="s">
        <v>170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53"/>
      <c r="V4" s="54"/>
      <c r="W4" s="55"/>
      <c r="X4" s="55"/>
      <c r="Y4" s="55"/>
      <c r="Z4" s="56"/>
      <c r="AA4" s="57"/>
    </row>
    <row r="5" spans="1:27" ht="15.75" thickBot="1" x14ac:dyDescent="0.3">
      <c r="A5" s="71"/>
      <c r="B5" s="72"/>
      <c r="C5" s="72"/>
      <c r="D5" s="72"/>
      <c r="E5" s="73"/>
      <c r="F5" s="72"/>
      <c r="G5" s="58"/>
      <c r="H5" s="58"/>
      <c r="I5" s="59"/>
      <c r="J5" s="60"/>
      <c r="K5" s="60"/>
      <c r="L5" s="60"/>
      <c r="M5" s="61"/>
      <c r="N5" s="61"/>
      <c r="O5" s="61"/>
      <c r="P5" s="61"/>
      <c r="Q5" s="61"/>
      <c r="R5" s="61"/>
      <c r="S5" s="62"/>
      <c r="T5" s="62"/>
      <c r="U5" s="62"/>
      <c r="V5" s="63"/>
      <c r="W5" s="64"/>
      <c r="X5" s="64"/>
      <c r="Y5" s="64"/>
      <c r="Z5" s="65"/>
      <c r="AA5" s="66"/>
    </row>
    <row r="6" spans="1:27" ht="41.25" customHeight="1" thickBot="1" x14ac:dyDescent="0.3">
      <c r="A6" s="387" t="s">
        <v>219</v>
      </c>
      <c r="B6" s="388"/>
      <c r="C6" s="388"/>
      <c r="D6" s="388"/>
      <c r="E6" s="388"/>
      <c r="F6" s="388"/>
      <c r="G6" s="388"/>
      <c r="H6" s="388"/>
      <c r="I6" s="389"/>
      <c r="J6" s="388" t="s">
        <v>220</v>
      </c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90"/>
      <c r="W6" s="399" t="s">
        <v>221</v>
      </c>
      <c r="X6" s="421" t="s">
        <v>222</v>
      </c>
      <c r="Y6" s="422"/>
      <c r="Z6" s="423"/>
      <c r="AA6" s="391" t="s">
        <v>223</v>
      </c>
    </row>
    <row r="7" spans="1:27" ht="173.25" customHeight="1" thickBot="1" x14ac:dyDescent="0.3">
      <c r="A7" s="393" t="s">
        <v>224</v>
      </c>
      <c r="B7" s="395" t="s">
        <v>225</v>
      </c>
      <c r="C7" s="395" t="s">
        <v>226</v>
      </c>
      <c r="D7" s="395" t="s">
        <v>227</v>
      </c>
      <c r="E7" s="397" t="s">
        <v>228</v>
      </c>
      <c r="F7" s="395" t="s">
        <v>229</v>
      </c>
      <c r="G7" s="395" t="s">
        <v>230</v>
      </c>
      <c r="H7" s="395" t="s">
        <v>231</v>
      </c>
      <c r="I7" s="401" t="s">
        <v>171</v>
      </c>
      <c r="J7" s="403" t="s">
        <v>232</v>
      </c>
      <c r="K7" s="405" t="s">
        <v>233</v>
      </c>
      <c r="L7" s="405" t="s">
        <v>234</v>
      </c>
      <c r="M7" s="411" t="s">
        <v>235</v>
      </c>
      <c r="N7" s="412"/>
      <c r="O7" s="412"/>
      <c r="P7" s="412"/>
      <c r="Q7" s="412"/>
      <c r="R7" s="412"/>
      <c r="S7" s="412"/>
      <c r="T7" s="412"/>
      <c r="U7" s="413"/>
      <c r="V7" s="414" t="s">
        <v>236</v>
      </c>
      <c r="W7" s="400"/>
      <c r="X7" s="424"/>
      <c r="Y7" s="425"/>
      <c r="Z7" s="426"/>
      <c r="AA7" s="392"/>
    </row>
    <row r="8" spans="1:27" ht="173.25" customHeight="1" thickBot="1" x14ac:dyDescent="0.3">
      <c r="A8" s="394"/>
      <c r="B8" s="396"/>
      <c r="C8" s="396"/>
      <c r="D8" s="396"/>
      <c r="E8" s="398"/>
      <c r="F8" s="396"/>
      <c r="G8" s="396"/>
      <c r="H8" s="396"/>
      <c r="I8" s="402"/>
      <c r="J8" s="404"/>
      <c r="K8" s="406"/>
      <c r="L8" s="406"/>
      <c r="M8" s="416" t="s">
        <v>237</v>
      </c>
      <c r="N8" s="411" t="s">
        <v>238</v>
      </c>
      <c r="O8" s="412"/>
      <c r="P8" s="413"/>
      <c r="Q8" s="418" t="s">
        <v>239</v>
      </c>
      <c r="R8" s="419"/>
      <c r="S8" s="419"/>
      <c r="T8" s="420"/>
      <c r="U8" s="416" t="s">
        <v>240</v>
      </c>
      <c r="V8" s="415"/>
      <c r="W8" s="400"/>
      <c r="X8" s="407" t="s">
        <v>241</v>
      </c>
      <c r="Y8" s="395" t="s">
        <v>242</v>
      </c>
      <c r="Z8" s="409" t="s">
        <v>243</v>
      </c>
      <c r="AA8" s="392"/>
    </row>
    <row r="9" spans="1:27" ht="173.25" customHeight="1" thickBot="1" x14ac:dyDescent="0.3">
      <c r="A9" s="394"/>
      <c r="B9" s="396"/>
      <c r="C9" s="396"/>
      <c r="D9" s="396"/>
      <c r="E9" s="398"/>
      <c r="F9" s="396"/>
      <c r="G9" s="396"/>
      <c r="H9" s="396"/>
      <c r="I9" s="402"/>
      <c r="J9" s="404"/>
      <c r="K9" s="406"/>
      <c r="L9" s="406"/>
      <c r="M9" s="417"/>
      <c r="N9" s="67" t="s">
        <v>244</v>
      </c>
      <c r="O9" s="67" t="s">
        <v>245</v>
      </c>
      <c r="P9" s="67" t="s">
        <v>246</v>
      </c>
      <c r="Q9" s="67" t="s">
        <v>247</v>
      </c>
      <c r="R9" s="67" t="s">
        <v>248</v>
      </c>
      <c r="S9" s="67" t="s">
        <v>249</v>
      </c>
      <c r="T9" s="67" t="s">
        <v>250</v>
      </c>
      <c r="U9" s="417"/>
      <c r="V9" s="415"/>
      <c r="W9" s="400"/>
      <c r="X9" s="408"/>
      <c r="Y9" s="396"/>
      <c r="Z9" s="410"/>
      <c r="AA9" s="392"/>
    </row>
    <row r="10" spans="1:27" ht="15.75" thickBot="1" x14ac:dyDescent="0.3">
      <c r="A10" s="74">
        <v>1</v>
      </c>
      <c r="B10" s="75">
        <v>2</v>
      </c>
      <c r="C10" s="75">
        <v>3</v>
      </c>
      <c r="D10" s="75">
        <v>4</v>
      </c>
      <c r="E10" s="74">
        <v>5</v>
      </c>
      <c r="F10" s="75">
        <v>6</v>
      </c>
      <c r="G10" s="75">
        <v>7</v>
      </c>
      <c r="H10" s="75">
        <v>8</v>
      </c>
      <c r="I10" s="74">
        <v>9</v>
      </c>
      <c r="J10" s="76">
        <v>10</v>
      </c>
      <c r="K10" s="76">
        <v>11</v>
      </c>
      <c r="L10" s="76">
        <v>12</v>
      </c>
      <c r="M10" s="77">
        <v>13</v>
      </c>
      <c r="N10" s="77">
        <v>14</v>
      </c>
      <c r="O10" s="77">
        <v>15</v>
      </c>
      <c r="P10" s="77">
        <v>16</v>
      </c>
      <c r="Q10" s="78">
        <v>17</v>
      </c>
      <c r="R10" s="78">
        <v>18</v>
      </c>
      <c r="S10" s="78">
        <v>19</v>
      </c>
      <c r="T10" s="78">
        <v>20</v>
      </c>
      <c r="U10" s="77">
        <v>21</v>
      </c>
      <c r="V10" s="74">
        <v>22</v>
      </c>
      <c r="W10" s="79">
        <v>23</v>
      </c>
      <c r="X10" s="79">
        <v>24</v>
      </c>
      <c r="Y10" s="79">
        <v>25</v>
      </c>
      <c r="Z10" s="80" t="s">
        <v>159</v>
      </c>
      <c r="AA10" s="81">
        <v>27</v>
      </c>
    </row>
    <row r="11" spans="1:27" ht="24.95" customHeight="1" x14ac:dyDescent="0.25">
      <c r="A11" s="82">
        <v>0</v>
      </c>
      <c r="B11" s="83" t="s">
        <v>150</v>
      </c>
      <c r="C11" s="84" t="s">
        <v>256</v>
      </c>
      <c r="D11" s="85" t="s">
        <v>259</v>
      </c>
      <c r="E11" s="86">
        <v>0.4</v>
      </c>
      <c r="F11" s="87" t="s">
        <v>282</v>
      </c>
      <c r="G11" s="87" t="s">
        <v>283</v>
      </c>
      <c r="H11" s="84" t="s">
        <v>252</v>
      </c>
      <c r="I11" s="88">
        <v>0.33</v>
      </c>
      <c r="J11" s="84" t="s">
        <v>256</v>
      </c>
      <c r="K11" s="84">
        <v>0</v>
      </c>
      <c r="L11" s="84">
        <v>0</v>
      </c>
      <c r="M11" s="89">
        <v>10</v>
      </c>
      <c r="N11" s="89">
        <v>0</v>
      </c>
      <c r="O11" s="89">
        <v>0</v>
      </c>
      <c r="P11" s="89">
        <v>10</v>
      </c>
      <c r="Q11" s="82">
        <v>0</v>
      </c>
      <c r="R11" s="82">
        <v>0</v>
      </c>
      <c r="S11" s="89">
        <v>0</v>
      </c>
      <c r="T11" s="89">
        <v>10</v>
      </c>
      <c r="U11" s="89">
        <v>0</v>
      </c>
      <c r="V11" s="90">
        <v>1.2E-2</v>
      </c>
      <c r="W11" s="87"/>
      <c r="X11" s="84"/>
      <c r="Y11" s="91"/>
      <c r="Z11" s="92"/>
      <c r="AA11" s="93">
        <v>1</v>
      </c>
    </row>
    <row r="12" spans="1:27" ht="24.95" customHeight="1" x14ac:dyDescent="0.25">
      <c r="A12" s="82">
        <v>0</v>
      </c>
      <c r="B12" s="83" t="s">
        <v>150</v>
      </c>
      <c r="C12" s="84" t="s">
        <v>211</v>
      </c>
      <c r="D12" s="85" t="s">
        <v>263</v>
      </c>
      <c r="E12" s="86">
        <v>0.4</v>
      </c>
      <c r="F12" s="87" t="s">
        <v>284</v>
      </c>
      <c r="G12" s="87" t="s">
        <v>285</v>
      </c>
      <c r="H12" s="84" t="s">
        <v>252</v>
      </c>
      <c r="I12" s="88">
        <v>0.5</v>
      </c>
      <c r="J12" s="84" t="s">
        <v>211</v>
      </c>
      <c r="K12" s="84">
        <v>0</v>
      </c>
      <c r="L12" s="84">
        <v>0</v>
      </c>
      <c r="M12" s="89">
        <v>11</v>
      </c>
      <c r="N12" s="89">
        <v>0</v>
      </c>
      <c r="O12" s="89">
        <v>0</v>
      </c>
      <c r="P12" s="89">
        <v>11</v>
      </c>
      <c r="Q12" s="82">
        <v>0</v>
      </c>
      <c r="R12" s="82">
        <v>0</v>
      </c>
      <c r="S12" s="89">
        <v>0</v>
      </c>
      <c r="T12" s="89">
        <v>11</v>
      </c>
      <c r="U12" s="89">
        <v>0</v>
      </c>
      <c r="V12" s="90">
        <v>1.6E-2</v>
      </c>
      <c r="W12" s="87"/>
      <c r="X12" s="84"/>
      <c r="Y12" s="91"/>
      <c r="Z12" s="39"/>
      <c r="AA12" s="93">
        <v>1</v>
      </c>
    </row>
    <row r="13" spans="1:27" ht="24.95" customHeight="1" x14ac:dyDescent="0.25">
      <c r="A13" s="82">
        <v>0</v>
      </c>
      <c r="B13" s="83" t="s">
        <v>150</v>
      </c>
      <c r="C13" s="84" t="s">
        <v>211</v>
      </c>
      <c r="D13" s="85" t="s">
        <v>255</v>
      </c>
      <c r="E13" s="86">
        <v>0.4</v>
      </c>
      <c r="F13" s="87" t="s">
        <v>286</v>
      </c>
      <c r="G13" s="87" t="s">
        <v>287</v>
      </c>
      <c r="H13" s="84" t="s">
        <v>252</v>
      </c>
      <c r="I13" s="88">
        <v>0.42</v>
      </c>
      <c r="J13" s="84" t="s">
        <v>211</v>
      </c>
      <c r="K13" s="84">
        <v>0</v>
      </c>
      <c r="L13" s="84">
        <v>0</v>
      </c>
      <c r="M13" s="89">
        <v>9</v>
      </c>
      <c r="N13" s="89">
        <v>0</v>
      </c>
      <c r="O13" s="89">
        <v>0</v>
      </c>
      <c r="P13" s="89">
        <v>9</v>
      </c>
      <c r="Q13" s="82">
        <v>0</v>
      </c>
      <c r="R13" s="82">
        <v>0</v>
      </c>
      <c r="S13" s="89">
        <v>0</v>
      </c>
      <c r="T13" s="89">
        <v>9</v>
      </c>
      <c r="U13" s="89">
        <v>0</v>
      </c>
      <c r="V13" s="90">
        <v>1.4999999999999999E-2</v>
      </c>
      <c r="W13" s="87"/>
      <c r="X13" s="84"/>
      <c r="Y13" s="91"/>
      <c r="Z13" s="92"/>
      <c r="AA13" s="93">
        <v>1</v>
      </c>
    </row>
    <row r="14" spans="1:27" ht="24.95" customHeight="1" x14ac:dyDescent="0.25">
      <c r="A14" s="82">
        <v>0</v>
      </c>
      <c r="B14" s="83" t="s">
        <v>150</v>
      </c>
      <c r="C14" s="84" t="s">
        <v>211</v>
      </c>
      <c r="D14" s="85" t="s">
        <v>263</v>
      </c>
      <c r="E14" s="86">
        <v>0.4</v>
      </c>
      <c r="F14" s="87" t="s">
        <v>288</v>
      </c>
      <c r="G14" s="87" t="s">
        <v>289</v>
      </c>
      <c r="H14" s="84" t="s">
        <v>252</v>
      </c>
      <c r="I14" s="88">
        <v>0.53</v>
      </c>
      <c r="J14" s="84" t="s">
        <v>211</v>
      </c>
      <c r="K14" s="84">
        <v>0</v>
      </c>
      <c r="L14" s="84">
        <v>0</v>
      </c>
      <c r="M14" s="89">
        <v>12</v>
      </c>
      <c r="N14" s="89">
        <v>0</v>
      </c>
      <c r="O14" s="89">
        <v>0</v>
      </c>
      <c r="P14" s="89">
        <v>12</v>
      </c>
      <c r="Q14" s="82">
        <v>0</v>
      </c>
      <c r="R14" s="82">
        <v>0</v>
      </c>
      <c r="S14" s="89">
        <v>0</v>
      </c>
      <c r="T14" s="89">
        <v>12</v>
      </c>
      <c r="U14" s="89">
        <v>0</v>
      </c>
      <c r="V14" s="90">
        <v>1.0999999999999999E-2</v>
      </c>
      <c r="W14" s="87"/>
      <c r="X14" s="84"/>
      <c r="Y14" s="94"/>
      <c r="Z14" s="95"/>
      <c r="AA14" s="96">
        <v>1</v>
      </c>
    </row>
    <row r="15" spans="1:27" ht="24.95" customHeight="1" x14ac:dyDescent="0.25">
      <c r="A15" s="82">
        <v>1</v>
      </c>
      <c r="B15" s="83" t="s">
        <v>150</v>
      </c>
      <c r="C15" s="84" t="s">
        <v>211</v>
      </c>
      <c r="D15" s="85" t="s">
        <v>259</v>
      </c>
      <c r="E15" s="86">
        <v>0.4</v>
      </c>
      <c r="F15" s="87" t="s">
        <v>290</v>
      </c>
      <c r="G15" s="87" t="s">
        <v>291</v>
      </c>
      <c r="H15" s="84" t="s">
        <v>274</v>
      </c>
      <c r="I15" s="88">
        <v>0.17</v>
      </c>
      <c r="J15" s="84" t="s">
        <v>211</v>
      </c>
      <c r="K15" s="84">
        <v>0</v>
      </c>
      <c r="L15" s="84">
        <v>0</v>
      </c>
      <c r="M15" s="89">
        <v>25</v>
      </c>
      <c r="N15" s="89">
        <v>0</v>
      </c>
      <c r="O15" s="89">
        <v>0</v>
      </c>
      <c r="P15" s="89">
        <v>25</v>
      </c>
      <c r="Q15" s="82">
        <v>0</v>
      </c>
      <c r="R15" s="82">
        <v>0</v>
      </c>
      <c r="S15" s="89">
        <v>0</v>
      </c>
      <c r="T15" s="89">
        <v>25</v>
      </c>
      <c r="U15" s="89">
        <v>0</v>
      </c>
      <c r="V15" s="90">
        <v>5.0000000000000001E-3</v>
      </c>
      <c r="W15" s="87"/>
      <c r="X15" s="84"/>
      <c r="Y15" s="91"/>
      <c r="Z15" s="92"/>
      <c r="AA15" s="96">
        <v>0</v>
      </c>
    </row>
    <row r="16" spans="1:27" ht="24.95" customHeight="1" x14ac:dyDescent="0.25">
      <c r="A16" s="82">
        <v>0</v>
      </c>
      <c r="B16" s="83" t="s">
        <v>150</v>
      </c>
      <c r="C16" s="84" t="s">
        <v>211</v>
      </c>
      <c r="D16" s="85" t="s">
        <v>262</v>
      </c>
      <c r="E16" s="86">
        <v>6</v>
      </c>
      <c r="F16" s="87" t="s">
        <v>292</v>
      </c>
      <c r="G16" s="87" t="s">
        <v>293</v>
      </c>
      <c r="H16" s="84" t="s">
        <v>294</v>
      </c>
      <c r="I16" s="88">
        <v>0.17</v>
      </c>
      <c r="J16" s="84" t="s">
        <v>211</v>
      </c>
      <c r="K16" s="84">
        <v>0</v>
      </c>
      <c r="L16" s="84">
        <v>0</v>
      </c>
      <c r="M16" s="89">
        <v>1</v>
      </c>
      <c r="N16" s="89">
        <v>0</v>
      </c>
      <c r="O16" s="89">
        <v>0</v>
      </c>
      <c r="P16" s="89">
        <v>0</v>
      </c>
      <c r="Q16" s="82">
        <v>0</v>
      </c>
      <c r="R16" s="82">
        <v>0</v>
      </c>
      <c r="S16" s="89">
        <v>0</v>
      </c>
      <c r="T16" s="89">
        <v>0</v>
      </c>
      <c r="U16" s="89">
        <v>1</v>
      </c>
      <c r="V16" s="90">
        <v>0</v>
      </c>
      <c r="W16" s="87"/>
      <c r="X16" s="84" t="s">
        <v>295</v>
      </c>
      <c r="Y16" s="91" t="s">
        <v>296</v>
      </c>
      <c r="Z16" s="92" t="s">
        <v>297</v>
      </c>
      <c r="AA16" s="96">
        <v>0</v>
      </c>
    </row>
    <row r="17" spans="1:27" ht="24.95" customHeight="1" x14ac:dyDescent="0.25">
      <c r="A17" s="82">
        <v>0</v>
      </c>
      <c r="B17" s="83" t="s">
        <v>150</v>
      </c>
      <c r="C17" s="84" t="s">
        <v>256</v>
      </c>
      <c r="D17" s="85" t="s">
        <v>264</v>
      </c>
      <c r="E17" s="86">
        <v>0.4</v>
      </c>
      <c r="F17" s="87" t="s">
        <v>298</v>
      </c>
      <c r="G17" s="87" t="s">
        <v>299</v>
      </c>
      <c r="H17" s="84" t="s">
        <v>252</v>
      </c>
      <c r="I17" s="88">
        <v>0.17</v>
      </c>
      <c r="J17" s="84" t="s">
        <v>256</v>
      </c>
      <c r="K17" s="84">
        <v>0</v>
      </c>
      <c r="L17" s="84">
        <v>0</v>
      </c>
      <c r="M17" s="89">
        <v>1</v>
      </c>
      <c r="N17" s="89">
        <v>0</v>
      </c>
      <c r="O17" s="89">
        <v>0</v>
      </c>
      <c r="P17" s="89">
        <v>1</v>
      </c>
      <c r="Q17" s="82">
        <v>0</v>
      </c>
      <c r="R17" s="82">
        <v>0</v>
      </c>
      <c r="S17" s="89">
        <v>0</v>
      </c>
      <c r="T17" s="89">
        <v>1</v>
      </c>
      <c r="U17" s="89">
        <v>0</v>
      </c>
      <c r="V17" s="90">
        <v>0.04</v>
      </c>
      <c r="W17" s="87"/>
      <c r="X17" s="84"/>
      <c r="Y17" s="91"/>
      <c r="Z17" s="92"/>
      <c r="AA17" s="96">
        <v>1</v>
      </c>
    </row>
    <row r="18" spans="1:27" ht="24.95" customHeight="1" x14ac:dyDescent="0.25">
      <c r="A18" s="82">
        <v>0</v>
      </c>
      <c r="B18" s="83" t="s">
        <v>150</v>
      </c>
      <c r="C18" s="84" t="s">
        <v>211</v>
      </c>
      <c r="D18" s="85" t="s">
        <v>268</v>
      </c>
      <c r="E18" s="86">
        <v>0.4</v>
      </c>
      <c r="F18" s="87" t="s">
        <v>300</v>
      </c>
      <c r="G18" s="87" t="s">
        <v>301</v>
      </c>
      <c r="H18" s="84" t="s">
        <v>252</v>
      </c>
      <c r="I18" s="88">
        <v>0.57999999999999996</v>
      </c>
      <c r="J18" s="84" t="s">
        <v>211</v>
      </c>
      <c r="K18" s="84">
        <v>0</v>
      </c>
      <c r="L18" s="84">
        <v>0</v>
      </c>
      <c r="M18" s="89">
        <v>21</v>
      </c>
      <c r="N18" s="89">
        <v>0</v>
      </c>
      <c r="O18" s="89">
        <v>0</v>
      </c>
      <c r="P18" s="89">
        <v>21</v>
      </c>
      <c r="Q18" s="82">
        <v>0</v>
      </c>
      <c r="R18" s="82">
        <v>0</v>
      </c>
      <c r="S18" s="89">
        <v>0</v>
      </c>
      <c r="T18" s="89">
        <v>21</v>
      </c>
      <c r="U18" s="89">
        <v>0</v>
      </c>
      <c r="V18" s="90">
        <v>0.02</v>
      </c>
      <c r="W18" s="87"/>
      <c r="X18" s="84"/>
      <c r="Y18" s="91"/>
      <c r="Z18" s="92"/>
      <c r="AA18" s="96">
        <v>1</v>
      </c>
    </row>
    <row r="19" spans="1:27" ht="24.95" customHeight="1" x14ac:dyDescent="0.25">
      <c r="A19" s="82">
        <v>0</v>
      </c>
      <c r="B19" s="83" t="s">
        <v>150</v>
      </c>
      <c r="C19" s="84" t="s">
        <v>211</v>
      </c>
      <c r="D19" s="85" t="s">
        <v>253</v>
      </c>
      <c r="E19" s="86">
        <v>0.4</v>
      </c>
      <c r="F19" s="87" t="s">
        <v>302</v>
      </c>
      <c r="G19" s="87" t="s">
        <v>303</v>
      </c>
      <c r="H19" s="84" t="s">
        <v>252</v>
      </c>
      <c r="I19" s="88">
        <v>0.75</v>
      </c>
      <c r="J19" s="84" t="s">
        <v>211</v>
      </c>
      <c r="K19" s="84">
        <v>0</v>
      </c>
      <c r="L19" s="84">
        <v>0</v>
      </c>
      <c r="M19" s="89">
        <v>18</v>
      </c>
      <c r="N19" s="89">
        <v>0</v>
      </c>
      <c r="O19" s="89">
        <v>0</v>
      </c>
      <c r="P19" s="89">
        <v>18</v>
      </c>
      <c r="Q19" s="82">
        <v>0</v>
      </c>
      <c r="R19" s="82">
        <v>0</v>
      </c>
      <c r="S19" s="89">
        <v>0</v>
      </c>
      <c r="T19" s="89">
        <v>18</v>
      </c>
      <c r="U19" s="89">
        <v>0</v>
      </c>
      <c r="V19" s="90">
        <v>0.02</v>
      </c>
      <c r="W19" s="87"/>
      <c r="X19" s="84"/>
      <c r="Y19" s="91"/>
      <c r="Z19" s="92"/>
      <c r="AA19" s="96">
        <v>1</v>
      </c>
    </row>
    <row r="20" spans="1:27" ht="24.95" customHeight="1" x14ac:dyDescent="0.25">
      <c r="A20" s="82">
        <v>0</v>
      </c>
      <c r="B20" s="83" t="s">
        <v>150</v>
      </c>
      <c r="C20" s="84" t="s">
        <v>211</v>
      </c>
      <c r="D20" s="85" t="s">
        <v>255</v>
      </c>
      <c r="E20" s="86">
        <v>0.4</v>
      </c>
      <c r="F20" s="87" t="s">
        <v>304</v>
      </c>
      <c r="G20" s="87" t="s">
        <v>305</v>
      </c>
      <c r="H20" s="84" t="s">
        <v>252</v>
      </c>
      <c r="I20" s="88">
        <v>0.57999999999999996</v>
      </c>
      <c r="J20" s="84" t="s">
        <v>211</v>
      </c>
      <c r="K20" s="84">
        <v>0</v>
      </c>
      <c r="L20" s="84">
        <v>0</v>
      </c>
      <c r="M20" s="89">
        <v>13</v>
      </c>
      <c r="N20" s="89">
        <v>0</v>
      </c>
      <c r="O20" s="89">
        <v>0</v>
      </c>
      <c r="P20" s="89">
        <v>13</v>
      </c>
      <c r="Q20" s="82">
        <v>0</v>
      </c>
      <c r="R20" s="82">
        <v>0</v>
      </c>
      <c r="S20" s="89">
        <v>0</v>
      </c>
      <c r="T20" s="89">
        <v>13</v>
      </c>
      <c r="U20" s="89">
        <v>0</v>
      </c>
      <c r="V20" s="90">
        <v>1.7999999999999999E-2</v>
      </c>
      <c r="W20" s="87"/>
      <c r="X20" s="84"/>
      <c r="Y20" s="91"/>
      <c r="Z20" s="92"/>
      <c r="AA20" s="96">
        <v>1</v>
      </c>
    </row>
    <row r="21" spans="1:27" ht="24.95" customHeight="1" x14ac:dyDescent="0.25">
      <c r="A21" s="82">
        <v>0</v>
      </c>
      <c r="B21" s="83" t="s">
        <v>150</v>
      </c>
      <c r="C21" s="84" t="s">
        <v>211</v>
      </c>
      <c r="D21" s="85" t="s">
        <v>253</v>
      </c>
      <c r="E21" s="86">
        <v>0.4</v>
      </c>
      <c r="F21" s="87" t="s">
        <v>306</v>
      </c>
      <c r="G21" s="87" t="s">
        <v>307</v>
      </c>
      <c r="H21" s="84" t="s">
        <v>252</v>
      </c>
      <c r="I21" s="88">
        <v>0.33</v>
      </c>
      <c r="J21" s="84" t="s">
        <v>211</v>
      </c>
      <c r="K21" s="84">
        <v>0</v>
      </c>
      <c r="L21" s="84">
        <v>0</v>
      </c>
      <c r="M21" s="89">
        <v>16</v>
      </c>
      <c r="N21" s="89">
        <v>0</v>
      </c>
      <c r="O21" s="89">
        <v>0</v>
      </c>
      <c r="P21" s="89">
        <v>16</v>
      </c>
      <c r="Q21" s="82">
        <v>0</v>
      </c>
      <c r="R21" s="82">
        <v>0</v>
      </c>
      <c r="S21" s="89">
        <v>0</v>
      </c>
      <c r="T21" s="89">
        <v>16</v>
      </c>
      <c r="U21" s="89">
        <v>0</v>
      </c>
      <c r="V21" s="90">
        <v>0.01</v>
      </c>
      <c r="W21" s="87"/>
      <c r="X21" s="84"/>
      <c r="Y21" s="91"/>
      <c r="Z21" s="92"/>
      <c r="AA21" s="96">
        <v>1</v>
      </c>
    </row>
    <row r="22" spans="1:27" ht="24.95" customHeight="1" x14ac:dyDescent="0.25">
      <c r="A22" s="82">
        <v>0</v>
      </c>
      <c r="B22" s="83" t="s">
        <v>150</v>
      </c>
      <c r="C22" s="84" t="s">
        <v>211</v>
      </c>
      <c r="D22" s="85" t="s">
        <v>254</v>
      </c>
      <c r="E22" s="86">
        <v>0.4</v>
      </c>
      <c r="F22" s="87" t="s">
        <v>308</v>
      </c>
      <c r="G22" s="87" t="s">
        <v>309</v>
      </c>
      <c r="H22" s="84" t="s">
        <v>252</v>
      </c>
      <c r="I22" s="97">
        <v>0.41660000000000003</v>
      </c>
      <c r="J22" s="84" t="s">
        <v>211</v>
      </c>
      <c r="K22" s="84">
        <v>0</v>
      </c>
      <c r="L22" s="84">
        <v>0</v>
      </c>
      <c r="M22" s="89">
        <v>18</v>
      </c>
      <c r="N22" s="89">
        <v>0</v>
      </c>
      <c r="O22" s="89">
        <v>0</v>
      </c>
      <c r="P22" s="89">
        <v>18</v>
      </c>
      <c r="Q22" s="82">
        <v>0</v>
      </c>
      <c r="R22" s="82">
        <v>0</v>
      </c>
      <c r="S22" s="89">
        <v>0</v>
      </c>
      <c r="T22" s="89">
        <v>18</v>
      </c>
      <c r="U22" s="89">
        <v>0</v>
      </c>
      <c r="V22" s="90">
        <v>1.0999999999999999E-2</v>
      </c>
      <c r="W22" s="87"/>
      <c r="X22" s="84"/>
      <c r="Y22" s="91"/>
      <c r="Z22" s="92"/>
      <c r="AA22" s="96">
        <v>1</v>
      </c>
    </row>
    <row r="23" spans="1:27" ht="24.95" customHeight="1" x14ac:dyDescent="0.25">
      <c r="A23" s="82">
        <v>0</v>
      </c>
      <c r="B23" s="83" t="s">
        <v>150</v>
      </c>
      <c r="C23" s="84" t="s">
        <v>256</v>
      </c>
      <c r="D23" s="85" t="s">
        <v>310</v>
      </c>
      <c r="E23" s="86">
        <v>0.4</v>
      </c>
      <c r="F23" s="87" t="s">
        <v>311</v>
      </c>
      <c r="G23" s="87" t="s">
        <v>312</v>
      </c>
      <c r="H23" s="84" t="s">
        <v>252</v>
      </c>
      <c r="I23" s="97">
        <v>0.1666</v>
      </c>
      <c r="J23" s="84" t="s">
        <v>256</v>
      </c>
      <c r="K23" s="84">
        <v>0</v>
      </c>
      <c r="L23" s="84">
        <v>0</v>
      </c>
      <c r="M23" s="89">
        <v>1</v>
      </c>
      <c r="N23" s="89">
        <v>0</v>
      </c>
      <c r="O23" s="89">
        <v>0</v>
      </c>
      <c r="P23" s="89">
        <v>1</v>
      </c>
      <c r="Q23" s="82">
        <v>0</v>
      </c>
      <c r="R23" s="82">
        <v>0</v>
      </c>
      <c r="S23" s="89">
        <v>0</v>
      </c>
      <c r="T23" s="89">
        <v>1</v>
      </c>
      <c r="U23" s="89">
        <v>0</v>
      </c>
      <c r="V23" s="90">
        <v>2.5000000000000001E-2</v>
      </c>
      <c r="W23" s="87"/>
      <c r="X23" s="84"/>
      <c r="Y23" s="91"/>
      <c r="Z23" s="92"/>
      <c r="AA23" s="96">
        <v>1</v>
      </c>
    </row>
    <row r="24" spans="1:27" ht="24.95" customHeight="1" x14ac:dyDescent="0.25">
      <c r="A24" s="82">
        <v>1</v>
      </c>
      <c r="B24" s="83" t="s">
        <v>150</v>
      </c>
      <c r="C24" s="84" t="s">
        <v>211</v>
      </c>
      <c r="D24" s="85" t="s">
        <v>270</v>
      </c>
      <c r="E24" s="86">
        <v>0.4</v>
      </c>
      <c r="F24" s="87" t="s">
        <v>313</v>
      </c>
      <c r="G24" s="87" t="s">
        <v>314</v>
      </c>
      <c r="H24" s="84" t="s">
        <v>274</v>
      </c>
      <c r="I24" s="97">
        <v>0.1166</v>
      </c>
      <c r="J24" s="84" t="s">
        <v>211</v>
      </c>
      <c r="K24" s="84">
        <v>0</v>
      </c>
      <c r="L24" s="84">
        <v>0</v>
      </c>
      <c r="M24" s="89">
        <v>8</v>
      </c>
      <c r="N24" s="89">
        <v>0</v>
      </c>
      <c r="O24" s="89">
        <v>0</v>
      </c>
      <c r="P24" s="89">
        <v>8</v>
      </c>
      <c r="Q24" s="82">
        <v>0</v>
      </c>
      <c r="R24" s="82">
        <v>0</v>
      </c>
      <c r="S24" s="89">
        <v>0</v>
      </c>
      <c r="T24" s="89">
        <v>8</v>
      </c>
      <c r="U24" s="89">
        <v>0</v>
      </c>
      <c r="V24" s="90">
        <v>4.0000000000000001E-3</v>
      </c>
      <c r="W24" s="87"/>
      <c r="X24" s="84"/>
      <c r="Y24" s="98"/>
      <c r="Z24" s="92"/>
      <c r="AA24" s="96">
        <v>0</v>
      </c>
    </row>
    <row r="25" spans="1:27" ht="24.95" customHeight="1" x14ac:dyDescent="0.25">
      <c r="A25" s="82">
        <v>0</v>
      </c>
      <c r="B25" s="83" t="s">
        <v>150</v>
      </c>
      <c r="C25" s="84" t="s">
        <v>211</v>
      </c>
      <c r="D25" s="85" t="s">
        <v>251</v>
      </c>
      <c r="E25" s="99">
        <v>0.4</v>
      </c>
      <c r="F25" s="87" t="s">
        <v>315</v>
      </c>
      <c r="G25" s="87" t="s">
        <v>316</v>
      </c>
      <c r="H25" s="84" t="s">
        <v>252</v>
      </c>
      <c r="I25" s="97">
        <v>0.25</v>
      </c>
      <c r="J25" s="84" t="s">
        <v>211</v>
      </c>
      <c r="K25" s="84">
        <v>0</v>
      </c>
      <c r="L25" s="84">
        <v>0</v>
      </c>
      <c r="M25" s="89">
        <v>11</v>
      </c>
      <c r="N25" s="89">
        <v>0</v>
      </c>
      <c r="O25" s="89">
        <v>0</v>
      </c>
      <c r="P25" s="89">
        <v>11</v>
      </c>
      <c r="Q25" s="82">
        <v>0</v>
      </c>
      <c r="R25" s="82">
        <v>0</v>
      </c>
      <c r="S25" s="89">
        <v>0</v>
      </c>
      <c r="T25" s="89">
        <v>11</v>
      </c>
      <c r="U25" s="89">
        <v>0</v>
      </c>
      <c r="V25" s="100">
        <v>5.0000000000000001E-3</v>
      </c>
      <c r="W25" s="87"/>
      <c r="X25" s="84"/>
      <c r="Y25" s="94"/>
      <c r="Z25" s="95"/>
      <c r="AA25" s="96">
        <v>1</v>
      </c>
    </row>
    <row r="26" spans="1:27" ht="24.95" customHeight="1" x14ac:dyDescent="0.25">
      <c r="A26" s="82">
        <v>0</v>
      </c>
      <c r="B26" s="83" t="s">
        <v>150</v>
      </c>
      <c r="C26" s="84" t="s">
        <v>211</v>
      </c>
      <c r="D26" s="85" t="s">
        <v>255</v>
      </c>
      <c r="E26" s="86">
        <v>0.4</v>
      </c>
      <c r="F26" s="87" t="s">
        <v>317</v>
      </c>
      <c r="G26" s="87" t="s">
        <v>318</v>
      </c>
      <c r="H26" s="84" t="s">
        <v>252</v>
      </c>
      <c r="I26" s="97">
        <v>0.5</v>
      </c>
      <c r="J26" s="84" t="s">
        <v>211</v>
      </c>
      <c r="K26" s="84">
        <v>0</v>
      </c>
      <c r="L26" s="84">
        <v>0</v>
      </c>
      <c r="M26" s="89">
        <v>13</v>
      </c>
      <c r="N26" s="89">
        <v>0</v>
      </c>
      <c r="O26" s="89">
        <v>0</v>
      </c>
      <c r="P26" s="89">
        <v>13</v>
      </c>
      <c r="Q26" s="82">
        <v>0</v>
      </c>
      <c r="R26" s="82">
        <v>0</v>
      </c>
      <c r="S26" s="89">
        <v>0</v>
      </c>
      <c r="T26" s="89">
        <v>13</v>
      </c>
      <c r="U26" s="89">
        <v>0</v>
      </c>
      <c r="V26" s="90">
        <v>8.9999999999999993E-3</v>
      </c>
      <c r="W26" s="87"/>
      <c r="X26" s="84"/>
      <c r="Y26" s="91"/>
      <c r="Z26" s="92"/>
      <c r="AA26" s="96">
        <v>1</v>
      </c>
    </row>
    <row r="27" spans="1:27" ht="24.95" customHeight="1" x14ac:dyDescent="0.25">
      <c r="A27" s="82">
        <v>0</v>
      </c>
      <c r="B27" s="83" t="s">
        <v>150</v>
      </c>
      <c r="C27" s="84" t="s">
        <v>211</v>
      </c>
      <c r="D27" s="85" t="s">
        <v>268</v>
      </c>
      <c r="E27" s="86">
        <v>0.4</v>
      </c>
      <c r="F27" s="87" t="s">
        <v>319</v>
      </c>
      <c r="G27" s="87" t="s">
        <v>320</v>
      </c>
      <c r="H27" s="84" t="s">
        <v>252</v>
      </c>
      <c r="I27" s="97">
        <v>0.25</v>
      </c>
      <c r="J27" s="84" t="s">
        <v>211</v>
      </c>
      <c r="K27" s="84">
        <v>0</v>
      </c>
      <c r="L27" s="84">
        <v>0</v>
      </c>
      <c r="M27" s="89">
        <v>15</v>
      </c>
      <c r="N27" s="89">
        <v>0</v>
      </c>
      <c r="O27" s="89">
        <v>0</v>
      </c>
      <c r="P27" s="89">
        <v>15</v>
      </c>
      <c r="Q27" s="82">
        <v>0</v>
      </c>
      <c r="R27" s="82">
        <v>0</v>
      </c>
      <c r="S27" s="89">
        <v>0</v>
      </c>
      <c r="T27" s="89">
        <v>15</v>
      </c>
      <c r="U27" s="89">
        <v>0</v>
      </c>
      <c r="V27" s="90">
        <v>7.0000000000000001E-3</v>
      </c>
      <c r="W27" s="87"/>
      <c r="X27" s="84"/>
      <c r="Y27" s="91"/>
      <c r="Z27" s="92"/>
      <c r="AA27" s="96">
        <v>1</v>
      </c>
    </row>
    <row r="28" spans="1:27" ht="24.95" customHeight="1" x14ac:dyDescent="0.25">
      <c r="A28" s="82">
        <v>0</v>
      </c>
      <c r="B28" s="83" t="s">
        <v>150</v>
      </c>
      <c r="C28" s="84" t="s">
        <v>211</v>
      </c>
      <c r="D28" s="85" t="s">
        <v>255</v>
      </c>
      <c r="E28" s="86">
        <v>0.4</v>
      </c>
      <c r="F28" s="87" t="s">
        <v>321</v>
      </c>
      <c r="G28" s="87" t="s">
        <v>322</v>
      </c>
      <c r="H28" s="84" t="s">
        <v>252</v>
      </c>
      <c r="I28" s="97">
        <v>0.33300000000000002</v>
      </c>
      <c r="J28" s="84" t="s">
        <v>211</v>
      </c>
      <c r="K28" s="84">
        <v>0</v>
      </c>
      <c r="L28" s="84">
        <v>0</v>
      </c>
      <c r="M28" s="89">
        <v>19</v>
      </c>
      <c r="N28" s="89">
        <v>0</v>
      </c>
      <c r="O28" s="89">
        <v>0</v>
      </c>
      <c r="P28" s="89">
        <v>19</v>
      </c>
      <c r="Q28" s="82">
        <v>0</v>
      </c>
      <c r="R28" s="82">
        <v>0</v>
      </c>
      <c r="S28" s="89">
        <v>0</v>
      </c>
      <c r="T28" s="89">
        <v>19</v>
      </c>
      <c r="U28" s="89">
        <v>0</v>
      </c>
      <c r="V28" s="90">
        <v>0.01</v>
      </c>
      <c r="W28" s="87"/>
      <c r="X28" s="84"/>
      <c r="Y28" s="91"/>
      <c r="Z28" s="92"/>
      <c r="AA28" s="96">
        <v>1</v>
      </c>
    </row>
    <row r="29" spans="1:27" ht="24.95" customHeight="1" x14ac:dyDescent="0.25">
      <c r="A29" s="82">
        <v>1</v>
      </c>
      <c r="B29" s="83" t="s">
        <v>150</v>
      </c>
      <c r="C29" s="84" t="s">
        <v>211</v>
      </c>
      <c r="D29" s="85" t="s">
        <v>258</v>
      </c>
      <c r="E29" s="86">
        <v>0.4</v>
      </c>
      <c r="F29" s="87" t="s">
        <v>323</v>
      </c>
      <c r="G29" s="87" t="s">
        <v>324</v>
      </c>
      <c r="H29" s="84" t="s">
        <v>274</v>
      </c>
      <c r="I29" s="101">
        <v>8.3000000000000004E-2</v>
      </c>
      <c r="J29" s="84" t="s">
        <v>211</v>
      </c>
      <c r="K29" s="84">
        <v>0</v>
      </c>
      <c r="L29" s="84">
        <v>0</v>
      </c>
      <c r="M29" s="89">
        <v>2</v>
      </c>
      <c r="N29" s="84">
        <v>0</v>
      </c>
      <c r="O29" s="84">
        <v>0</v>
      </c>
      <c r="P29" s="89">
        <v>2</v>
      </c>
      <c r="Q29" s="82">
        <v>0</v>
      </c>
      <c r="R29" s="82">
        <v>0</v>
      </c>
      <c r="S29" s="89">
        <v>0</v>
      </c>
      <c r="T29" s="89">
        <v>2</v>
      </c>
      <c r="U29" s="89">
        <v>0</v>
      </c>
      <c r="V29" s="90">
        <v>4.0000000000000001E-3</v>
      </c>
      <c r="W29" s="87"/>
      <c r="X29" s="84"/>
      <c r="Y29" s="91"/>
      <c r="Z29" s="92"/>
      <c r="AA29" s="96">
        <v>0</v>
      </c>
    </row>
    <row r="30" spans="1:27" ht="24.95" customHeight="1" x14ac:dyDescent="0.25">
      <c r="A30" s="82">
        <v>0</v>
      </c>
      <c r="B30" s="83" t="s">
        <v>150</v>
      </c>
      <c r="C30" s="84" t="s">
        <v>211</v>
      </c>
      <c r="D30" s="85" t="s">
        <v>325</v>
      </c>
      <c r="E30" s="86">
        <v>0.4</v>
      </c>
      <c r="F30" s="87" t="s">
        <v>326</v>
      </c>
      <c r="G30" s="87" t="s">
        <v>327</v>
      </c>
      <c r="H30" s="84" t="s">
        <v>252</v>
      </c>
      <c r="I30" s="102">
        <v>0.2</v>
      </c>
      <c r="J30" s="84" t="s">
        <v>211</v>
      </c>
      <c r="K30" s="84">
        <v>0</v>
      </c>
      <c r="L30" s="84">
        <v>0</v>
      </c>
      <c r="M30" s="89">
        <v>1</v>
      </c>
      <c r="N30" s="84">
        <v>0</v>
      </c>
      <c r="O30" s="84">
        <v>0</v>
      </c>
      <c r="P30" s="89">
        <v>1</v>
      </c>
      <c r="Q30" s="82">
        <v>0</v>
      </c>
      <c r="R30" s="82">
        <v>0</v>
      </c>
      <c r="S30" s="89">
        <v>0</v>
      </c>
      <c r="T30" s="89">
        <v>1</v>
      </c>
      <c r="U30" s="89">
        <v>0</v>
      </c>
      <c r="V30" s="90">
        <v>2E-3</v>
      </c>
      <c r="W30" s="87"/>
      <c r="X30" s="84"/>
      <c r="Y30" s="91"/>
      <c r="Z30" s="92"/>
      <c r="AA30" s="96">
        <v>1</v>
      </c>
    </row>
    <row r="31" spans="1:27" ht="24.95" customHeight="1" x14ac:dyDescent="0.25">
      <c r="A31" s="82">
        <v>0</v>
      </c>
      <c r="B31" s="83" t="s">
        <v>150</v>
      </c>
      <c r="C31" s="84" t="s">
        <v>211</v>
      </c>
      <c r="D31" s="85" t="s">
        <v>255</v>
      </c>
      <c r="E31" s="86">
        <v>0.4</v>
      </c>
      <c r="F31" s="87" t="s">
        <v>328</v>
      </c>
      <c r="G31" s="87" t="s">
        <v>329</v>
      </c>
      <c r="H31" s="84" t="s">
        <v>252</v>
      </c>
      <c r="I31" s="102">
        <v>0.33</v>
      </c>
      <c r="J31" s="84" t="s">
        <v>211</v>
      </c>
      <c r="K31" s="84">
        <v>0</v>
      </c>
      <c r="L31" s="84">
        <v>0</v>
      </c>
      <c r="M31" s="89">
        <v>1</v>
      </c>
      <c r="N31" s="84">
        <v>0</v>
      </c>
      <c r="O31" s="84">
        <v>0</v>
      </c>
      <c r="P31" s="89">
        <v>1</v>
      </c>
      <c r="Q31" s="82">
        <v>0</v>
      </c>
      <c r="R31" s="82">
        <v>0</v>
      </c>
      <c r="S31" s="89">
        <v>0</v>
      </c>
      <c r="T31" s="89">
        <v>1</v>
      </c>
      <c r="U31" s="89">
        <v>0</v>
      </c>
      <c r="V31" s="90">
        <v>1E-3</v>
      </c>
      <c r="W31" s="87"/>
      <c r="X31" s="84"/>
      <c r="Y31" s="91"/>
      <c r="Z31" s="92"/>
      <c r="AA31" s="96">
        <v>1</v>
      </c>
    </row>
    <row r="32" spans="1:27" ht="24.95" customHeight="1" x14ac:dyDescent="0.25">
      <c r="A32" s="82">
        <v>0</v>
      </c>
      <c r="B32" s="83" t="s">
        <v>150</v>
      </c>
      <c r="C32" s="84" t="s">
        <v>211</v>
      </c>
      <c r="D32" s="85" t="s">
        <v>255</v>
      </c>
      <c r="E32" s="86">
        <v>0.4</v>
      </c>
      <c r="F32" s="87" t="s">
        <v>330</v>
      </c>
      <c r="G32" s="87" t="s">
        <v>331</v>
      </c>
      <c r="H32" s="84" t="s">
        <v>252</v>
      </c>
      <c r="I32" s="102">
        <v>0.2</v>
      </c>
      <c r="J32" s="84" t="s">
        <v>211</v>
      </c>
      <c r="K32" s="84">
        <v>0</v>
      </c>
      <c r="L32" s="84">
        <v>0</v>
      </c>
      <c r="M32" s="89">
        <v>2</v>
      </c>
      <c r="N32" s="84">
        <v>0</v>
      </c>
      <c r="O32" s="84">
        <v>0</v>
      </c>
      <c r="P32" s="89">
        <v>2</v>
      </c>
      <c r="Q32" s="82">
        <v>0</v>
      </c>
      <c r="R32" s="82">
        <v>0</v>
      </c>
      <c r="S32" s="89">
        <v>0</v>
      </c>
      <c r="T32" s="89">
        <v>2</v>
      </c>
      <c r="U32" s="89">
        <v>0</v>
      </c>
      <c r="V32" s="90">
        <v>4.0000000000000001E-3</v>
      </c>
      <c r="W32" s="87"/>
      <c r="X32" s="84"/>
      <c r="Y32" s="98"/>
      <c r="Z32" s="103"/>
      <c r="AA32" s="96">
        <v>1</v>
      </c>
    </row>
    <row r="33" spans="1:27" ht="24.95" customHeight="1" x14ac:dyDescent="0.25">
      <c r="A33" s="82">
        <v>0</v>
      </c>
      <c r="B33" s="83" t="s">
        <v>150</v>
      </c>
      <c r="C33" s="84" t="s">
        <v>211</v>
      </c>
      <c r="D33" s="85" t="s">
        <v>332</v>
      </c>
      <c r="E33" s="86">
        <v>0.4</v>
      </c>
      <c r="F33" s="87" t="s">
        <v>333</v>
      </c>
      <c r="G33" s="87" t="s">
        <v>334</v>
      </c>
      <c r="H33" s="84" t="s">
        <v>252</v>
      </c>
      <c r="I33" s="102">
        <v>0.5</v>
      </c>
      <c r="J33" s="84" t="s">
        <v>211</v>
      </c>
      <c r="K33" s="84">
        <v>0</v>
      </c>
      <c r="L33" s="84">
        <v>0</v>
      </c>
      <c r="M33" s="89">
        <v>1</v>
      </c>
      <c r="N33" s="84">
        <v>0</v>
      </c>
      <c r="O33" s="84">
        <v>0</v>
      </c>
      <c r="P33" s="89">
        <v>1</v>
      </c>
      <c r="Q33" s="82">
        <v>0</v>
      </c>
      <c r="R33" s="82">
        <v>0</v>
      </c>
      <c r="S33" s="89">
        <v>0</v>
      </c>
      <c r="T33" s="89">
        <v>1</v>
      </c>
      <c r="U33" s="89">
        <v>0</v>
      </c>
      <c r="V33" s="90">
        <v>3.0000000000000001E-3</v>
      </c>
      <c r="W33" s="87"/>
      <c r="X33" s="84"/>
      <c r="Y33" s="91"/>
      <c r="Z33" s="92"/>
      <c r="AA33" s="96">
        <v>1</v>
      </c>
    </row>
    <row r="34" spans="1:27" ht="24.95" customHeight="1" x14ac:dyDescent="0.25">
      <c r="A34" s="82">
        <v>0</v>
      </c>
      <c r="B34" s="83" t="s">
        <v>150</v>
      </c>
      <c r="C34" s="104" t="s">
        <v>256</v>
      </c>
      <c r="D34" s="83" t="s">
        <v>271</v>
      </c>
      <c r="E34" s="86">
        <v>0.4</v>
      </c>
      <c r="F34" s="105" t="s">
        <v>335</v>
      </c>
      <c r="G34" s="105" t="s">
        <v>336</v>
      </c>
      <c r="H34" s="84" t="s">
        <v>252</v>
      </c>
      <c r="I34" s="106">
        <v>0.17</v>
      </c>
      <c r="J34" s="104" t="s">
        <v>256</v>
      </c>
      <c r="K34" s="84">
        <v>0</v>
      </c>
      <c r="L34" s="84">
        <v>0</v>
      </c>
      <c r="M34" s="107">
        <v>2</v>
      </c>
      <c r="N34" s="84">
        <v>0</v>
      </c>
      <c r="O34" s="84">
        <v>0</v>
      </c>
      <c r="P34" s="107">
        <v>2</v>
      </c>
      <c r="Q34" s="82">
        <v>0</v>
      </c>
      <c r="R34" s="82">
        <v>0</v>
      </c>
      <c r="S34" s="89">
        <v>0</v>
      </c>
      <c r="T34" s="107">
        <v>2</v>
      </c>
      <c r="U34" s="89">
        <v>0</v>
      </c>
      <c r="V34" s="100">
        <v>3.0000000000000001E-3</v>
      </c>
      <c r="W34" s="105"/>
      <c r="X34" s="104"/>
      <c r="Y34" s="108"/>
      <c r="Z34" s="109"/>
      <c r="AA34" s="110">
        <v>1</v>
      </c>
    </row>
    <row r="35" spans="1:27" ht="24.95" customHeight="1" x14ac:dyDescent="0.25">
      <c r="A35" s="82">
        <v>0</v>
      </c>
      <c r="B35" s="83" t="s">
        <v>150</v>
      </c>
      <c r="C35" s="84" t="s">
        <v>256</v>
      </c>
      <c r="D35" s="85" t="s">
        <v>275</v>
      </c>
      <c r="E35" s="86">
        <v>0.4</v>
      </c>
      <c r="F35" s="87" t="s">
        <v>337</v>
      </c>
      <c r="G35" s="87" t="s">
        <v>338</v>
      </c>
      <c r="H35" s="84" t="s">
        <v>252</v>
      </c>
      <c r="I35" s="102">
        <v>0.27</v>
      </c>
      <c r="J35" s="84" t="s">
        <v>256</v>
      </c>
      <c r="K35" s="84">
        <v>0</v>
      </c>
      <c r="L35" s="84">
        <v>0</v>
      </c>
      <c r="M35" s="89">
        <v>1</v>
      </c>
      <c r="N35" s="89">
        <v>0</v>
      </c>
      <c r="O35" s="89">
        <v>0</v>
      </c>
      <c r="P35" s="89">
        <v>1</v>
      </c>
      <c r="Q35" s="82">
        <v>0</v>
      </c>
      <c r="R35" s="82">
        <v>0</v>
      </c>
      <c r="S35" s="89">
        <v>0</v>
      </c>
      <c r="T35" s="89">
        <v>1</v>
      </c>
      <c r="U35" s="89">
        <v>0</v>
      </c>
      <c r="V35" s="90">
        <v>1E-3</v>
      </c>
      <c r="W35" s="87"/>
      <c r="X35" s="84"/>
      <c r="Y35" s="111"/>
      <c r="Z35" s="112"/>
      <c r="AA35" s="110">
        <v>1</v>
      </c>
    </row>
    <row r="36" spans="1:27" ht="24.95" customHeight="1" x14ac:dyDescent="0.25">
      <c r="A36" s="82">
        <v>0</v>
      </c>
      <c r="B36" s="83" t="s">
        <v>150</v>
      </c>
      <c r="C36" s="84" t="s">
        <v>211</v>
      </c>
      <c r="D36" s="85" t="s">
        <v>251</v>
      </c>
      <c r="E36" s="86">
        <v>0.4</v>
      </c>
      <c r="F36" s="87" t="s">
        <v>339</v>
      </c>
      <c r="G36" s="87" t="s">
        <v>340</v>
      </c>
      <c r="H36" s="84" t="s">
        <v>252</v>
      </c>
      <c r="I36" s="102">
        <v>0.33</v>
      </c>
      <c r="J36" s="84" t="s">
        <v>211</v>
      </c>
      <c r="K36" s="84">
        <v>0</v>
      </c>
      <c r="L36" s="84">
        <v>0</v>
      </c>
      <c r="M36" s="89">
        <v>3</v>
      </c>
      <c r="N36" s="89">
        <v>0</v>
      </c>
      <c r="O36" s="89">
        <v>0</v>
      </c>
      <c r="P36" s="89">
        <v>3</v>
      </c>
      <c r="Q36" s="82">
        <v>0</v>
      </c>
      <c r="R36" s="82">
        <v>0</v>
      </c>
      <c r="S36" s="89">
        <v>0</v>
      </c>
      <c r="T36" s="89">
        <v>3</v>
      </c>
      <c r="U36" s="89">
        <v>0</v>
      </c>
      <c r="V36" s="90">
        <v>4.0000000000000001E-3</v>
      </c>
      <c r="W36" s="87"/>
      <c r="X36" s="84"/>
      <c r="Y36" s="98"/>
      <c r="Z36" s="103"/>
      <c r="AA36" s="110">
        <v>1</v>
      </c>
    </row>
    <row r="37" spans="1:27" ht="24.95" customHeight="1" x14ac:dyDescent="0.25">
      <c r="A37" s="82">
        <v>0</v>
      </c>
      <c r="B37" s="83" t="s">
        <v>150</v>
      </c>
      <c r="C37" s="84" t="s">
        <v>211</v>
      </c>
      <c r="D37" s="85" t="s">
        <v>259</v>
      </c>
      <c r="E37" s="86">
        <v>0.4</v>
      </c>
      <c r="F37" s="87" t="s">
        <v>341</v>
      </c>
      <c r="G37" s="87" t="s">
        <v>342</v>
      </c>
      <c r="H37" s="84" t="s">
        <v>252</v>
      </c>
      <c r="I37" s="113">
        <v>0.2</v>
      </c>
      <c r="J37" s="84" t="s">
        <v>211</v>
      </c>
      <c r="K37" s="84">
        <v>0</v>
      </c>
      <c r="L37" s="84">
        <v>0</v>
      </c>
      <c r="M37" s="89">
        <v>8</v>
      </c>
      <c r="N37" s="84">
        <v>0</v>
      </c>
      <c r="O37" s="84">
        <v>0</v>
      </c>
      <c r="P37" s="89">
        <v>8</v>
      </c>
      <c r="Q37" s="82">
        <v>0</v>
      </c>
      <c r="R37" s="82">
        <v>0</v>
      </c>
      <c r="S37" s="89">
        <v>0</v>
      </c>
      <c r="T37" s="89">
        <v>8</v>
      </c>
      <c r="U37" s="89">
        <v>0</v>
      </c>
      <c r="V37" s="90">
        <v>4.0000000000000001E-3</v>
      </c>
      <c r="W37" s="87"/>
      <c r="X37" s="84"/>
      <c r="Y37" s="91"/>
      <c r="Z37" s="92"/>
      <c r="AA37" s="96">
        <v>1</v>
      </c>
    </row>
    <row r="38" spans="1:27" ht="24.95" customHeight="1" x14ac:dyDescent="0.25">
      <c r="A38" s="82">
        <v>1</v>
      </c>
      <c r="B38" s="83" t="s">
        <v>150</v>
      </c>
      <c r="C38" s="84" t="s">
        <v>212</v>
      </c>
      <c r="D38" s="85" t="s">
        <v>271</v>
      </c>
      <c r="E38" s="86">
        <v>0.4</v>
      </c>
      <c r="F38" s="87" t="s">
        <v>343</v>
      </c>
      <c r="G38" s="87" t="s">
        <v>344</v>
      </c>
      <c r="H38" s="84" t="s">
        <v>274</v>
      </c>
      <c r="I38" s="113">
        <v>0.1</v>
      </c>
      <c r="J38" s="84" t="s">
        <v>212</v>
      </c>
      <c r="K38" s="84">
        <v>0</v>
      </c>
      <c r="L38" s="84">
        <v>0</v>
      </c>
      <c r="M38" s="89">
        <v>1</v>
      </c>
      <c r="N38" s="84">
        <v>0</v>
      </c>
      <c r="O38" s="84">
        <v>0</v>
      </c>
      <c r="P38" s="89">
        <v>1</v>
      </c>
      <c r="Q38" s="82">
        <v>0</v>
      </c>
      <c r="R38" s="82">
        <v>0</v>
      </c>
      <c r="S38" s="89">
        <v>0</v>
      </c>
      <c r="T38" s="89">
        <v>1</v>
      </c>
      <c r="U38" s="89">
        <v>0</v>
      </c>
      <c r="V38" s="90">
        <v>1.0999999999999999E-2</v>
      </c>
      <c r="W38" s="87"/>
      <c r="X38" s="84"/>
      <c r="Y38" s="91"/>
      <c r="Z38" s="92"/>
      <c r="AA38" s="96">
        <v>0</v>
      </c>
    </row>
    <row r="39" spans="1:27" ht="24.95" customHeight="1" x14ac:dyDescent="0.25">
      <c r="A39" s="82">
        <v>0</v>
      </c>
      <c r="B39" s="83" t="s">
        <v>150</v>
      </c>
      <c r="C39" s="84" t="s">
        <v>256</v>
      </c>
      <c r="D39" s="85" t="s">
        <v>273</v>
      </c>
      <c r="E39" s="86">
        <v>0.4</v>
      </c>
      <c r="F39" s="87" t="s">
        <v>345</v>
      </c>
      <c r="G39" s="87" t="s">
        <v>346</v>
      </c>
      <c r="H39" s="84" t="s">
        <v>252</v>
      </c>
      <c r="I39" s="113">
        <v>8.3000000000000004E-2</v>
      </c>
      <c r="J39" s="84" t="s">
        <v>211</v>
      </c>
      <c r="K39" s="84">
        <v>0</v>
      </c>
      <c r="L39" s="84">
        <v>0</v>
      </c>
      <c r="M39" s="89">
        <v>2</v>
      </c>
      <c r="N39" s="84">
        <v>0</v>
      </c>
      <c r="O39" s="84">
        <v>0</v>
      </c>
      <c r="P39" s="89">
        <v>2</v>
      </c>
      <c r="Q39" s="82">
        <v>0</v>
      </c>
      <c r="R39" s="82">
        <v>0</v>
      </c>
      <c r="S39" s="89">
        <v>0</v>
      </c>
      <c r="T39" s="89">
        <v>2</v>
      </c>
      <c r="U39" s="89">
        <v>0</v>
      </c>
      <c r="V39" s="90">
        <v>8.9999999999999993E-3</v>
      </c>
      <c r="W39" s="87"/>
      <c r="X39" s="84"/>
      <c r="Y39" s="91"/>
      <c r="Z39" s="92"/>
      <c r="AA39" s="96">
        <v>1</v>
      </c>
    </row>
    <row r="40" spans="1:27" ht="24.95" customHeight="1" x14ac:dyDescent="0.25">
      <c r="A40" s="82">
        <v>0</v>
      </c>
      <c r="B40" s="83" t="s">
        <v>150</v>
      </c>
      <c r="C40" s="84" t="s">
        <v>211</v>
      </c>
      <c r="D40" s="85" t="s">
        <v>257</v>
      </c>
      <c r="E40" s="86">
        <v>0.4</v>
      </c>
      <c r="F40" s="87" t="s">
        <v>347</v>
      </c>
      <c r="G40" s="87" t="s">
        <v>348</v>
      </c>
      <c r="H40" s="84" t="s">
        <v>252</v>
      </c>
      <c r="I40" s="114">
        <v>0.25</v>
      </c>
      <c r="J40" s="84" t="s">
        <v>211</v>
      </c>
      <c r="K40" s="84">
        <v>0</v>
      </c>
      <c r="L40" s="84">
        <v>0</v>
      </c>
      <c r="M40" s="89">
        <v>9</v>
      </c>
      <c r="N40" s="84">
        <v>0</v>
      </c>
      <c r="O40" s="84">
        <v>0</v>
      </c>
      <c r="P40" s="89">
        <v>9</v>
      </c>
      <c r="Q40" s="82">
        <v>0</v>
      </c>
      <c r="R40" s="82">
        <v>0</v>
      </c>
      <c r="S40" s="89">
        <v>0</v>
      </c>
      <c r="T40" s="89">
        <v>9</v>
      </c>
      <c r="U40" s="89">
        <v>0</v>
      </c>
      <c r="V40" s="90">
        <v>5.0000000000000001E-3</v>
      </c>
      <c r="W40" s="87"/>
      <c r="X40" s="84"/>
      <c r="Y40" s="98"/>
      <c r="Z40" s="103"/>
      <c r="AA40" s="96">
        <v>1</v>
      </c>
    </row>
    <row r="41" spans="1:27" ht="24.95" customHeight="1" x14ac:dyDescent="0.25">
      <c r="A41" s="82">
        <v>0</v>
      </c>
      <c r="B41" s="83" t="s">
        <v>150</v>
      </c>
      <c r="C41" s="84" t="s">
        <v>256</v>
      </c>
      <c r="D41" s="83" t="s">
        <v>266</v>
      </c>
      <c r="E41" s="86">
        <v>0.4</v>
      </c>
      <c r="F41" s="87" t="s">
        <v>349</v>
      </c>
      <c r="G41" s="87" t="s">
        <v>350</v>
      </c>
      <c r="H41" s="84" t="s">
        <v>252</v>
      </c>
      <c r="I41" s="115">
        <v>8.3000000000000004E-2</v>
      </c>
      <c r="J41" s="84" t="s">
        <v>212</v>
      </c>
      <c r="K41" s="84">
        <v>0</v>
      </c>
      <c r="L41" s="84">
        <v>0</v>
      </c>
      <c r="M41" s="89">
        <v>1</v>
      </c>
      <c r="N41" s="84">
        <v>0</v>
      </c>
      <c r="O41" s="84">
        <v>0</v>
      </c>
      <c r="P41" s="89">
        <v>1</v>
      </c>
      <c r="Q41" s="82">
        <v>0</v>
      </c>
      <c r="R41" s="82">
        <v>0</v>
      </c>
      <c r="S41" s="89">
        <v>0</v>
      </c>
      <c r="T41" s="89">
        <v>1</v>
      </c>
      <c r="U41" s="89">
        <v>0</v>
      </c>
      <c r="V41" s="90">
        <v>1E-3</v>
      </c>
      <c r="W41" s="87"/>
      <c r="X41" s="84"/>
      <c r="Y41" s="91"/>
      <c r="Z41" s="92"/>
      <c r="AA41" s="110">
        <v>1</v>
      </c>
    </row>
    <row r="42" spans="1:27" ht="24.95" customHeight="1" x14ac:dyDescent="0.25">
      <c r="A42" s="82">
        <v>0</v>
      </c>
      <c r="B42" s="83" t="s">
        <v>150</v>
      </c>
      <c r="C42" s="84" t="s">
        <v>211</v>
      </c>
      <c r="D42" s="83" t="s">
        <v>258</v>
      </c>
      <c r="E42" s="86">
        <v>0.4</v>
      </c>
      <c r="F42" s="87" t="s">
        <v>351</v>
      </c>
      <c r="G42" s="87" t="s">
        <v>352</v>
      </c>
      <c r="H42" s="84" t="s">
        <v>252</v>
      </c>
      <c r="I42" s="115">
        <v>0.5</v>
      </c>
      <c r="J42" s="84" t="s">
        <v>211</v>
      </c>
      <c r="K42" s="84">
        <v>0</v>
      </c>
      <c r="L42" s="84">
        <v>0</v>
      </c>
      <c r="M42" s="89">
        <v>1</v>
      </c>
      <c r="N42" s="84">
        <v>0</v>
      </c>
      <c r="O42" s="84">
        <v>0</v>
      </c>
      <c r="P42" s="89">
        <v>1</v>
      </c>
      <c r="Q42" s="82">
        <v>0</v>
      </c>
      <c r="R42" s="82">
        <v>0</v>
      </c>
      <c r="S42" s="89">
        <v>0</v>
      </c>
      <c r="T42" s="89">
        <v>1</v>
      </c>
      <c r="U42" s="89">
        <v>0</v>
      </c>
      <c r="V42" s="90">
        <v>1E-3</v>
      </c>
      <c r="W42" s="87"/>
      <c r="X42" s="84"/>
      <c r="Y42" s="98"/>
      <c r="Z42" s="103"/>
      <c r="AA42" s="110">
        <v>1</v>
      </c>
    </row>
    <row r="43" spans="1:27" ht="24.95" customHeight="1" x14ac:dyDescent="0.25">
      <c r="A43" s="82">
        <v>0</v>
      </c>
      <c r="B43" s="83" t="s">
        <v>150</v>
      </c>
      <c r="C43" s="84" t="s">
        <v>211</v>
      </c>
      <c r="D43" s="83" t="s">
        <v>270</v>
      </c>
      <c r="E43" s="86">
        <v>0.4</v>
      </c>
      <c r="F43" s="87" t="s">
        <v>353</v>
      </c>
      <c r="G43" s="87" t="s">
        <v>354</v>
      </c>
      <c r="H43" s="84" t="s">
        <v>252</v>
      </c>
      <c r="I43" s="115">
        <v>0.13300000000000001</v>
      </c>
      <c r="J43" s="84" t="s">
        <v>211</v>
      </c>
      <c r="K43" s="84">
        <v>0</v>
      </c>
      <c r="L43" s="84">
        <v>0</v>
      </c>
      <c r="M43" s="89">
        <v>1</v>
      </c>
      <c r="N43" s="84">
        <v>0</v>
      </c>
      <c r="O43" s="84">
        <v>0</v>
      </c>
      <c r="P43" s="89">
        <v>1</v>
      </c>
      <c r="Q43" s="82">
        <v>0</v>
      </c>
      <c r="R43" s="82">
        <v>0</v>
      </c>
      <c r="S43" s="89">
        <v>0</v>
      </c>
      <c r="T43" s="89">
        <v>1</v>
      </c>
      <c r="U43" s="89">
        <v>0</v>
      </c>
      <c r="V43" s="90">
        <v>1E-3</v>
      </c>
      <c r="W43" s="87"/>
      <c r="X43" s="84"/>
      <c r="Y43" s="98"/>
      <c r="Z43" s="103"/>
      <c r="AA43" s="110">
        <v>1</v>
      </c>
    </row>
    <row r="44" spans="1:27" ht="24.95" customHeight="1" x14ac:dyDescent="0.25">
      <c r="A44" s="82">
        <v>0</v>
      </c>
      <c r="B44" s="83" t="s">
        <v>150</v>
      </c>
      <c r="C44" s="84" t="s">
        <v>211</v>
      </c>
      <c r="D44" s="85" t="s">
        <v>261</v>
      </c>
      <c r="E44" s="86">
        <v>0.4</v>
      </c>
      <c r="F44" s="87" t="s">
        <v>355</v>
      </c>
      <c r="G44" s="87" t="s">
        <v>356</v>
      </c>
      <c r="H44" s="84" t="s">
        <v>252</v>
      </c>
      <c r="I44" s="115">
        <v>0.15</v>
      </c>
      <c r="J44" s="84" t="s">
        <v>211</v>
      </c>
      <c r="K44" s="84">
        <v>0</v>
      </c>
      <c r="L44" s="84">
        <v>0</v>
      </c>
      <c r="M44" s="89">
        <v>1</v>
      </c>
      <c r="N44" s="84">
        <v>0</v>
      </c>
      <c r="O44" s="84">
        <v>0</v>
      </c>
      <c r="P44" s="89">
        <v>1</v>
      </c>
      <c r="Q44" s="82">
        <v>0</v>
      </c>
      <c r="R44" s="82">
        <v>0</v>
      </c>
      <c r="S44" s="89">
        <v>0</v>
      </c>
      <c r="T44" s="89">
        <v>1</v>
      </c>
      <c r="U44" s="89">
        <v>0</v>
      </c>
      <c r="V44" s="90">
        <v>1E-3</v>
      </c>
      <c r="W44" s="87"/>
      <c r="X44" s="84"/>
      <c r="Y44" s="98"/>
      <c r="Z44" s="103"/>
      <c r="AA44" s="110">
        <v>1</v>
      </c>
    </row>
    <row r="45" spans="1:27" ht="24.95" customHeight="1" x14ac:dyDescent="0.25">
      <c r="A45" s="82">
        <v>0</v>
      </c>
      <c r="B45" s="83" t="s">
        <v>150</v>
      </c>
      <c r="C45" s="84" t="s">
        <v>211</v>
      </c>
      <c r="D45" s="85" t="s">
        <v>258</v>
      </c>
      <c r="E45" s="86">
        <v>0.4</v>
      </c>
      <c r="F45" s="87" t="s">
        <v>357</v>
      </c>
      <c r="G45" s="87" t="s">
        <v>358</v>
      </c>
      <c r="H45" s="84" t="s">
        <v>252</v>
      </c>
      <c r="I45" s="115">
        <v>0.21659999999999999</v>
      </c>
      <c r="J45" s="84" t="s">
        <v>211</v>
      </c>
      <c r="K45" s="84">
        <v>0</v>
      </c>
      <c r="L45" s="84">
        <v>0</v>
      </c>
      <c r="M45" s="89">
        <v>1</v>
      </c>
      <c r="N45" s="84">
        <v>0</v>
      </c>
      <c r="O45" s="84">
        <v>0</v>
      </c>
      <c r="P45" s="89">
        <v>1</v>
      </c>
      <c r="Q45" s="82">
        <v>0</v>
      </c>
      <c r="R45" s="82">
        <v>0</v>
      </c>
      <c r="S45" s="89">
        <v>0</v>
      </c>
      <c r="T45" s="89">
        <v>1</v>
      </c>
      <c r="U45" s="89">
        <v>0</v>
      </c>
      <c r="V45" s="90">
        <v>0</v>
      </c>
      <c r="W45" s="87"/>
      <c r="X45" s="84"/>
      <c r="Y45" s="98"/>
      <c r="Z45" s="103"/>
      <c r="AA45" s="110">
        <v>1</v>
      </c>
    </row>
    <row r="46" spans="1:27" ht="24.95" customHeight="1" x14ac:dyDescent="0.25">
      <c r="A46" s="82">
        <v>0</v>
      </c>
      <c r="B46" s="83" t="s">
        <v>150</v>
      </c>
      <c r="C46" s="84" t="s">
        <v>211</v>
      </c>
      <c r="D46" s="85" t="s">
        <v>268</v>
      </c>
      <c r="E46" s="86">
        <v>0.4</v>
      </c>
      <c r="F46" s="87" t="s">
        <v>359</v>
      </c>
      <c r="G46" s="87" t="s">
        <v>360</v>
      </c>
      <c r="H46" s="84" t="s">
        <v>252</v>
      </c>
      <c r="I46" s="115">
        <v>0.23330000000000001</v>
      </c>
      <c r="J46" s="84" t="s">
        <v>211</v>
      </c>
      <c r="K46" s="84">
        <v>0</v>
      </c>
      <c r="L46" s="84">
        <v>0</v>
      </c>
      <c r="M46" s="89">
        <v>2</v>
      </c>
      <c r="N46" s="84">
        <v>0</v>
      </c>
      <c r="O46" s="84">
        <v>0</v>
      </c>
      <c r="P46" s="89">
        <v>2</v>
      </c>
      <c r="Q46" s="82">
        <v>0</v>
      </c>
      <c r="R46" s="82">
        <v>0</v>
      </c>
      <c r="S46" s="89">
        <v>0</v>
      </c>
      <c r="T46" s="89">
        <v>2</v>
      </c>
      <c r="U46" s="89">
        <v>0</v>
      </c>
      <c r="V46" s="90">
        <v>1E-3</v>
      </c>
      <c r="W46" s="87"/>
      <c r="X46" s="84"/>
      <c r="Y46" s="98"/>
      <c r="Z46" s="103"/>
      <c r="AA46" s="110">
        <v>1</v>
      </c>
    </row>
    <row r="47" spans="1:27" ht="24.95" customHeight="1" x14ac:dyDescent="0.25">
      <c r="A47" s="82">
        <v>0</v>
      </c>
      <c r="B47" s="83" t="s">
        <v>150</v>
      </c>
      <c r="C47" s="84" t="s">
        <v>212</v>
      </c>
      <c r="D47" s="85" t="s">
        <v>275</v>
      </c>
      <c r="E47" s="86">
        <v>0.4</v>
      </c>
      <c r="F47" s="87" t="s">
        <v>361</v>
      </c>
      <c r="G47" s="87" t="s">
        <v>362</v>
      </c>
      <c r="H47" s="84" t="s">
        <v>252</v>
      </c>
      <c r="I47" s="115">
        <v>0.1666</v>
      </c>
      <c r="J47" s="84" t="s">
        <v>212</v>
      </c>
      <c r="K47" s="84">
        <v>0</v>
      </c>
      <c r="L47" s="84">
        <v>0</v>
      </c>
      <c r="M47" s="89">
        <v>1</v>
      </c>
      <c r="N47" s="84">
        <v>0</v>
      </c>
      <c r="O47" s="84">
        <v>0</v>
      </c>
      <c r="P47" s="89">
        <v>1</v>
      </c>
      <c r="Q47" s="82">
        <v>0</v>
      </c>
      <c r="R47" s="82">
        <v>0</v>
      </c>
      <c r="S47" s="89">
        <v>0</v>
      </c>
      <c r="T47" s="89">
        <v>1</v>
      </c>
      <c r="U47" s="89">
        <v>0</v>
      </c>
      <c r="V47" s="90">
        <v>1E-3</v>
      </c>
      <c r="W47" s="87"/>
      <c r="X47" s="84"/>
      <c r="Y47" s="98"/>
      <c r="Z47" s="103"/>
      <c r="AA47" s="110">
        <v>1</v>
      </c>
    </row>
    <row r="48" spans="1:27" ht="24.95" customHeight="1" x14ac:dyDescent="0.25">
      <c r="A48" s="82">
        <v>0</v>
      </c>
      <c r="B48" s="83" t="s">
        <v>150</v>
      </c>
      <c r="C48" s="84" t="s">
        <v>211</v>
      </c>
      <c r="D48" s="85" t="s">
        <v>257</v>
      </c>
      <c r="E48" s="86">
        <v>0.4</v>
      </c>
      <c r="F48" s="87" t="s">
        <v>363</v>
      </c>
      <c r="G48" s="87" t="s">
        <v>364</v>
      </c>
      <c r="H48" s="84" t="s">
        <v>294</v>
      </c>
      <c r="I48" s="115">
        <v>0.1666</v>
      </c>
      <c r="J48" s="84" t="s">
        <v>211</v>
      </c>
      <c r="K48" s="84">
        <v>0</v>
      </c>
      <c r="L48" s="84">
        <v>0</v>
      </c>
      <c r="M48" s="89">
        <v>1</v>
      </c>
      <c r="N48" s="84">
        <v>0</v>
      </c>
      <c r="O48" s="84">
        <v>0</v>
      </c>
      <c r="P48" s="89">
        <v>1</v>
      </c>
      <c r="Q48" s="82">
        <v>0</v>
      </c>
      <c r="R48" s="82">
        <v>0</v>
      </c>
      <c r="S48" s="89">
        <v>0</v>
      </c>
      <c r="T48" s="89">
        <v>1</v>
      </c>
      <c r="U48" s="89">
        <v>0</v>
      </c>
      <c r="V48" s="90">
        <v>0</v>
      </c>
      <c r="W48" s="87"/>
      <c r="X48" s="84" t="s">
        <v>365</v>
      </c>
      <c r="Y48" s="91" t="s">
        <v>296</v>
      </c>
      <c r="Z48" s="92" t="s">
        <v>297</v>
      </c>
      <c r="AA48" s="110">
        <v>0</v>
      </c>
    </row>
    <row r="49" spans="1:27" ht="24.95" customHeight="1" x14ac:dyDescent="0.25">
      <c r="A49" s="82">
        <v>0</v>
      </c>
      <c r="B49" s="83" t="s">
        <v>150</v>
      </c>
      <c r="C49" s="84" t="s">
        <v>211</v>
      </c>
      <c r="D49" s="85" t="s">
        <v>251</v>
      </c>
      <c r="E49" s="86">
        <v>0.4</v>
      </c>
      <c r="F49" s="87" t="s">
        <v>366</v>
      </c>
      <c r="G49" s="87" t="s">
        <v>367</v>
      </c>
      <c r="H49" s="84" t="s">
        <v>252</v>
      </c>
      <c r="I49" s="116">
        <v>0.25</v>
      </c>
      <c r="J49" s="84" t="s">
        <v>211</v>
      </c>
      <c r="K49" s="84">
        <v>0</v>
      </c>
      <c r="L49" s="84">
        <v>0</v>
      </c>
      <c r="M49" s="89">
        <v>1</v>
      </c>
      <c r="N49" s="84">
        <v>0</v>
      </c>
      <c r="O49" s="84">
        <v>0</v>
      </c>
      <c r="P49" s="89">
        <v>1</v>
      </c>
      <c r="Q49" s="84">
        <v>0</v>
      </c>
      <c r="R49" s="84">
        <v>0</v>
      </c>
      <c r="S49" s="84">
        <v>0</v>
      </c>
      <c r="T49" s="89">
        <v>1</v>
      </c>
      <c r="U49" s="89">
        <v>0</v>
      </c>
      <c r="V49" s="90">
        <v>1E-3</v>
      </c>
      <c r="W49" s="87"/>
      <c r="X49" s="84"/>
      <c r="Y49" s="98"/>
      <c r="Z49" s="103"/>
      <c r="AA49" s="110">
        <v>1</v>
      </c>
    </row>
    <row r="50" spans="1:27" ht="24.95" customHeight="1" x14ac:dyDescent="0.25">
      <c r="A50" s="82">
        <v>0</v>
      </c>
      <c r="B50" s="83" t="s">
        <v>150</v>
      </c>
      <c r="C50" s="84" t="s">
        <v>211</v>
      </c>
      <c r="D50" s="85" t="s">
        <v>257</v>
      </c>
      <c r="E50" s="86">
        <v>0.4</v>
      </c>
      <c r="F50" s="87" t="s">
        <v>368</v>
      </c>
      <c r="G50" s="87" t="s">
        <v>369</v>
      </c>
      <c r="H50" s="90" t="s">
        <v>252</v>
      </c>
      <c r="I50" s="117">
        <v>0.1666</v>
      </c>
      <c r="J50" s="84" t="s">
        <v>211</v>
      </c>
      <c r="K50" s="84">
        <v>0</v>
      </c>
      <c r="L50" s="84">
        <v>0</v>
      </c>
      <c r="M50" s="89">
        <v>4</v>
      </c>
      <c r="N50" s="84">
        <v>0</v>
      </c>
      <c r="O50" s="84">
        <v>0</v>
      </c>
      <c r="P50" s="89">
        <v>4</v>
      </c>
      <c r="Q50" s="84">
        <v>0</v>
      </c>
      <c r="R50" s="84">
        <v>0</v>
      </c>
      <c r="S50" s="84">
        <v>0</v>
      </c>
      <c r="T50" s="89">
        <v>4</v>
      </c>
      <c r="U50" s="89">
        <v>0</v>
      </c>
      <c r="V50" s="90">
        <v>3.0000000000000001E-3</v>
      </c>
      <c r="W50" s="87"/>
      <c r="X50" s="84"/>
      <c r="Y50" s="98"/>
      <c r="Z50" s="103"/>
      <c r="AA50" s="110">
        <v>1</v>
      </c>
    </row>
    <row r="51" spans="1:27" ht="24.95" customHeight="1" x14ac:dyDescent="0.25">
      <c r="A51" s="82">
        <v>1</v>
      </c>
      <c r="B51" s="83" t="s">
        <v>150</v>
      </c>
      <c r="C51" s="84" t="s">
        <v>211</v>
      </c>
      <c r="D51" s="85" t="s">
        <v>258</v>
      </c>
      <c r="E51" s="86">
        <v>0.4</v>
      </c>
      <c r="F51" s="87" t="s">
        <v>370</v>
      </c>
      <c r="G51" s="87" t="s">
        <v>371</v>
      </c>
      <c r="H51" s="84" t="s">
        <v>274</v>
      </c>
      <c r="I51" s="116">
        <v>8.3000000000000004E-2</v>
      </c>
      <c r="J51" s="84" t="s">
        <v>211</v>
      </c>
      <c r="K51" s="84">
        <v>0</v>
      </c>
      <c r="L51" s="84">
        <v>0</v>
      </c>
      <c r="M51" s="89">
        <v>2</v>
      </c>
      <c r="N51" s="84">
        <v>0</v>
      </c>
      <c r="O51" s="84">
        <v>0</v>
      </c>
      <c r="P51" s="89">
        <v>2</v>
      </c>
      <c r="Q51" s="84">
        <v>0</v>
      </c>
      <c r="R51" s="84">
        <v>0</v>
      </c>
      <c r="S51" s="84">
        <v>0</v>
      </c>
      <c r="T51" s="89">
        <v>2</v>
      </c>
      <c r="U51" s="89">
        <v>0</v>
      </c>
      <c r="V51" s="90">
        <v>1.4999999999999999E-2</v>
      </c>
      <c r="W51" s="87"/>
      <c r="X51" s="84"/>
      <c r="Y51" s="98"/>
      <c r="Z51" s="103"/>
      <c r="AA51" s="110">
        <v>0</v>
      </c>
    </row>
    <row r="52" spans="1:27" ht="24.95" customHeight="1" x14ac:dyDescent="0.25">
      <c r="A52" s="82">
        <v>0</v>
      </c>
      <c r="B52" s="83" t="s">
        <v>150</v>
      </c>
      <c r="C52" s="84" t="s">
        <v>211</v>
      </c>
      <c r="D52" s="85" t="s">
        <v>261</v>
      </c>
      <c r="E52" s="86">
        <v>0.4</v>
      </c>
      <c r="F52" s="87" t="s">
        <v>372</v>
      </c>
      <c r="G52" s="87" t="s">
        <v>373</v>
      </c>
      <c r="H52" s="84" t="s">
        <v>252</v>
      </c>
      <c r="I52" s="117">
        <v>0.1666</v>
      </c>
      <c r="J52" s="84" t="s">
        <v>211</v>
      </c>
      <c r="K52" s="84">
        <v>0</v>
      </c>
      <c r="L52" s="84">
        <v>0</v>
      </c>
      <c r="M52" s="89">
        <v>1</v>
      </c>
      <c r="N52" s="84">
        <v>0</v>
      </c>
      <c r="O52" s="84">
        <v>0</v>
      </c>
      <c r="P52" s="89">
        <v>1</v>
      </c>
      <c r="Q52" s="84">
        <v>0</v>
      </c>
      <c r="R52" s="84">
        <v>0</v>
      </c>
      <c r="S52" s="84">
        <v>0</v>
      </c>
      <c r="T52" s="89">
        <v>1</v>
      </c>
      <c r="U52" s="89">
        <v>0</v>
      </c>
      <c r="V52" s="90">
        <v>2E-3</v>
      </c>
      <c r="W52" s="87"/>
      <c r="X52" s="84"/>
      <c r="Y52" s="98"/>
      <c r="Z52" s="103"/>
      <c r="AA52" s="110">
        <v>1</v>
      </c>
    </row>
    <row r="53" spans="1:27" ht="24.95" customHeight="1" x14ac:dyDescent="0.25">
      <c r="A53" s="82">
        <v>0</v>
      </c>
      <c r="B53" s="83" t="s">
        <v>150</v>
      </c>
      <c r="C53" s="84" t="s">
        <v>211</v>
      </c>
      <c r="D53" s="85" t="s">
        <v>265</v>
      </c>
      <c r="E53" s="86">
        <v>0.4</v>
      </c>
      <c r="F53" s="87" t="s">
        <v>374</v>
      </c>
      <c r="G53" s="87" t="s">
        <v>375</v>
      </c>
      <c r="H53" s="84" t="s">
        <v>252</v>
      </c>
      <c r="I53" s="117">
        <v>0.21659999999999999</v>
      </c>
      <c r="J53" s="84" t="s">
        <v>211</v>
      </c>
      <c r="K53" s="84">
        <v>0</v>
      </c>
      <c r="L53" s="84">
        <v>0</v>
      </c>
      <c r="M53" s="89">
        <v>1</v>
      </c>
      <c r="N53" s="84">
        <v>0</v>
      </c>
      <c r="O53" s="84">
        <v>0</v>
      </c>
      <c r="P53" s="89">
        <v>1</v>
      </c>
      <c r="Q53" s="84">
        <v>0</v>
      </c>
      <c r="R53" s="84">
        <v>0</v>
      </c>
      <c r="S53" s="84">
        <v>0</v>
      </c>
      <c r="T53" s="89">
        <v>1</v>
      </c>
      <c r="U53" s="89">
        <v>0</v>
      </c>
      <c r="V53" s="90">
        <v>1E-3</v>
      </c>
      <c r="W53" s="87"/>
      <c r="X53" s="84"/>
      <c r="Y53" s="98"/>
      <c r="Z53" s="103"/>
      <c r="AA53" s="110">
        <v>1</v>
      </c>
    </row>
    <row r="54" spans="1:27" ht="24.95" customHeight="1" x14ac:dyDescent="0.25">
      <c r="A54" s="82">
        <v>0</v>
      </c>
      <c r="B54" s="83" t="s">
        <v>150</v>
      </c>
      <c r="C54" s="84" t="s">
        <v>211</v>
      </c>
      <c r="D54" s="85" t="s">
        <v>253</v>
      </c>
      <c r="E54" s="86">
        <v>0.4</v>
      </c>
      <c r="F54" s="87" t="s">
        <v>376</v>
      </c>
      <c r="G54" s="87" t="s">
        <v>377</v>
      </c>
      <c r="H54" s="84" t="s">
        <v>252</v>
      </c>
      <c r="I54" s="117">
        <v>0.25</v>
      </c>
      <c r="J54" s="84" t="s">
        <v>211</v>
      </c>
      <c r="K54" s="84">
        <v>0</v>
      </c>
      <c r="L54" s="84">
        <v>0</v>
      </c>
      <c r="M54" s="89">
        <v>3</v>
      </c>
      <c r="N54" s="84">
        <v>0</v>
      </c>
      <c r="O54" s="84">
        <v>0</v>
      </c>
      <c r="P54" s="89">
        <v>3</v>
      </c>
      <c r="Q54" s="84">
        <v>0</v>
      </c>
      <c r="R54" s="84">
        <v>0</v>
      </c>
      <c r="S54" s="84">
        <v>0</v>
      </c>
      <c r="T54" s="89">
        <v>3</v>
      </c>
      <c r="U54" s="89">
        <v>0</v>
      </c>
      <c r="V54" s="90">
        <v>3.0000000000000001E-3</v>
      </c>
      <c r="W54" s="87"/>
      <c r="X54" s="84"/>
      <c r="Y54" s="98"/>
      <c r="Z54" s="103"/>
      <c r="AA54" s="110">
        <v>1</v>
      </c>
    </row>
    <row r="55" spans="1:27" ht="24.95" customHeight="1" x14ac:dyDescent="0.25">
      <c r="A55" s="82">
        <v>0</v>
      </c>
      <c r="B55" s="83" t="s">
        <v>150</v>
      </c>
      <c r="C55" s="84" t="s">
        <v>211</v>
      </c>
      <c r="D55" s="85" t="s">
        <v>255</v>
      </c>
      <c r="E55" s="86">
        <v>0.4</v>
      </c>
      <c r="F55" s="87" t="s">
        <v>378</v>
      </c>
      <c r="G55" s="87" t="s">
        <v>379</v>
      </c>
      <c r="H55" s="84" t="s">
        <v>294</v>
      </c>
      <c r="I55" s="117">
        <v>0.1</v>
      </c>
      <c r="J55" s="84" t="s">
        <v>211</v>
      </c>
      <c r="K55" s="84">
        <v>0</v>
      </c>
      <c r="L55" s="84">
        <v>0</v>
      </c>
      <c r="M55" s="89">
        <v>10</v>
      </c>
      <c r="N55" s="84">
        <v>0</v>
      </c>
      <c r="O55" s="84">
        <v>0</v>
      </c>
      <c r="P55" s="89">
        <v>10</v>
      </c>
      <c r="Q55" s="84">
        <v>0</v>
      </c>
      <c r="R55" s="84">
        <v>0</v>
      </c>
      <c r="S55" s="84">
        <v>0</v>
      </c>
      <c r="T55" s="89">
        <v>10</v>
      </c>
      <c r="U55" s="89">
        <v>0</v>
      </c>
      <c r="V55" s="90">
        <v>1E-3</v>
      </c>
      <c r="W55" s="87"/>
      <c r="X55" s="84" t="s">
        <v>380</v>
      </c>
      <c r="Y55" s="91" t="s">
        <v>296</v>
      </c>
      <c r="Z55" s="92" t="s">
        <v>297</v>
      </c>
      <c r="AA55" s="110">
        <v>0</v>
      </c>
    </row>
    <row r="56" spans="1:27" ht="24.95" customHeight="1" x14ac:dyDescent="0.25">
      <c r="A56" s="82">
        <v>0</v>
      </c>
      <c r="B56" s="83" t="s">
        <v>381</v>
      </c>
      <c r="C56" s="84" t="s">
        <v>212</v>
      </c>
      <c r="D56" s="85" t="s">
        <v>382</v>
      </c>
      <c r="E56" s="86" t="s">
        <v>383</v>
      </c>
      <c r="F56" s="87" t="s">
        <v>384</v>
      </c>
      <c r="G56" s="87" t="s">
        <v>385</v>
      </c>
      <c r="H56" s="84" t="s">
        <v>252</v>
      </c>
      <c r="I56" s="118">
        <v>0.25</v>
      </c>
      <c r="J56" s="84" t="s">
        <v>212</v>
      </c>
      <c r="K56" s="84">
        <v>0</v>
      </c>
      <c r="L56" s="84">
        <v>0</v>
      </c>
      <c r="M56" s="89">
        <v>1</v>
      </c>
      <c r="N56" s="84">
        <v>0</v>
      </c>
      <c r="O56" s="84">
        <v>0</v>
      </c>
      <c r="P56" s="89">
        <v>1</v>
      </c>
      <c r="Q56" s="82">
        <v>0</v>
      </c>
      <c r="R56" s="82">
        <v>0</v>
      </c>
      <c r="S56" s="89">
        <v>0</v>
      </c>
      <c r="T56" s="89">
        <v>1</v>
      </c>
      <c r="U56" s="89">
        <v>0</v>
      </c>
      <c r="V56" s="90">
        <v>2E-3</v>
      </c>
      <c r="W56" s="87"/>
      <c r="X56" s="84"/>
      <c r="Y56" s="98"/>
      <c r="Z56" s="103"/>
      <c r="AA56" s="110">
        <v>1</v>
      </c>
    </row>
    <row r="57" spans="1:27" ht="24.95" customHeight="1" x14ac:dyDescent="0.25">
      <c r="A57" s="82">
        <v>0</v>
      </c>
      <c r="B57" s="83" t="s">
        <v>381</v>
      </c>
      <c r="C57" s="84" t="s">
        <v>211</v>
      </c>
      <c r="D57" s="85" t="s">
        <v>270</v>
      </c>
      <c r="E57" s="86" t="s">
        <v>383</v>
      </c>
      <c r="F57" s="87" t="s">
        <v>386</v>
      </c>
      <c r="G57" s="87" t="s">
        <v>387</v>
      </c>
      <c r="H57" s="84" t="s">
        <v>252</v>
      </c>
      <c r="I57" s="118">
        <v>0.1666</v>
      </c>
      <c r="J57" s="84" t="s">
        <v>211</v>
      </c>
      <c r="K57" s="84">
        <v>0</v>
      </c>
      <c r="L57" s="84">
        <v>0</v>
      </c>
      <c r="M57" s="89">
        <v>3</v>
      </c>
      <c r="N57" s="84">
        <v>0</v>
      </c>
      <c r="O57" s="84">
        <v>0</v>
      </c>
      <c r="P57" s="89">
        <v>3</v>
      </c>
      <c r="Q57" s="82">
        <v>0</v>
      </c>
      <c r="R57" s="82">
        <v>0</v>
      </c>
      <c r="S57" s="89">
        <v>0</v>
      </c>
      <c r="T57" s="89">
        <v>3</v>
      </c>
      <c r="U57" s="89">
        <v>0</v>
      </c>
      <c r="V57" s="90">
        <v>1E-3</v>
      </c>
      <c r="W57" s="87"/>
      <c r="X57" s="84"/>
      <c r="Y57" s="98"/>
      <c r="Z57" s="103"/>
      <c r="AA57" s="110">
        <v>1</v>
      </c>
    </row>
    <row r="58" spans="1:27" ht="24.95" customHeight="1" x14ac:dyDescent="0.25">
      <c r="A58" s="82">
        <v>0</v>
      </c>
      <c r="B58" s="83" t="s">
        <v>381</v>
      </c>
      <c r="C58" s="84" t="s">
        <v>211</v>
      </c>
      <c r="D58" s="85" t="s">
        <v>251</v>
      </c>
      <c r="E58" s="86" t="s">
        <v>383</v>
      </c>
      <c r="F58" s="87" t="s">
        <v>388</v>
      </c>
      <c r="G58" s="87" t="s">
        <v>389</v>
      </c>
      <c r="H58" s="84" t="s">
        <v>252</v>
      </c>
      <c r="I58" s="118">
        <v>0.1666</v>
      </c>
      <c r="J58" s="84" t="s">
        <v>211</v>
      </c>
      <c r="K58" s="84">
        <v>0</v>
      </c>
      <c r="L58" s="84">
        <v>0</v>
      </c>
      <c r="M58" s="89">
        <v>2</v>
      </c>
      <c r="N58" s="84">
        <v>0</v>
      </c>
      <c r="O58" s="84">
        <v>0</v>
      </c>
      <c r="P58" s="89">
        <v>2</v>
      </c>
      <c r="Q58" s="82">
        <v>0</v>
      </c>
      <c r="R58" s="82">
        <v>0</v>
      </c>
      <c r="S58" s="89">
        <v>0</v>
      </c>
      <c r="T58" s="89">
        <v>2</v>
      </c>
      <c r="U58" s="89">
        <v>0</v>
      </c>
      <c r="V58" s="90">
        <v>1E-3</v>
      </c>
      <c r="W58" s="87"/>
      <c r="X58" s="84"/>
      <c r="Y58" s="98"/>
      <c r="Z58" s="103"/>
      <c r="AA58" s="110">
        <v>1</v>
      </c>
    </row>
    <row r="59" spans="1:27" ht="24.95" customHeight="1" x14ac:dyDescent="0.25">
      <c r="A59" s="82">
        <v>0</v>
      </c>
      <c r="B59" s="83" t="s">
        <v>150</v>
      </c>
      <c r="C59" s="84" t="s">
        <v>211</v>
      </c>
      <c r="D59" s="84" t="s">
        <v>259</v>
      </c>
      <c r="E59" s="86" t="s">
        <v>383</v>
      </c>
      <c r="F59" s="87" t="s">
        <v>390</v>
      </c>
      <c r="G59" s="87" t="s">
        <v>391</v>
      </c>
      <c r="H59" s="84" t="s">
        <v>252</v>
      </c>
      <c r="I59" s="119">
        <v>0.1666</v>
      </c>
      <c r="J59" s="84" t="s">
        <v>211</v>
      </c>
      <c r="K59" s="84">
        <v>0</v>
      </c>
      <c r="L59" s="84">
        <v>0</v>
      </c>
      <c r="M59" s="89">
        <v>1</v>
      </c>
      <c r="N59" s="84">
        <v>0</v>
      </c>
      <c r="O59" s="84">
        <v>0</v>
      </c>
      <c r="P59" s="89">
        <v>1</v>
      </c>
      <c r="Q59" s="82">
        <v>0</v>
      </c>
      <c r="R59" s="82">
        <v>0</v>
      </c>
      <c r="S59" s="89">
        <v>0</v>
      </c>
      <c r="T59" s="89">
        <v>1</v>
      </c>
      <c r="U59" s="89">
        <v>0</v>
      </c>
      <c r="V59" s="90">
        <v>1E-3</v>
      </c>
      <c r="W59" s="87"/>
      <c r="X59" s="84"/>
      <c r="Y59" s="98"/>
      <c r="Z59" s="103"/>
      <c r="AA59" s="110">
        <v>1</v>
      </c>
    </row>
    <row r="60" spans="1:27" ht="24.95" customHeight="1" x14ac:dyDescent="0.25">
      <c r="A60" s="82">
        <v>0</v>
      </c>
      <c r="B60" s="83" t="s">
        <v>150</v>
      </c>
      <c r="C60" s="84" t="s">
        <v>392</v>
      </c>
      <c r="D60" s="84" t="s">
        <v>393</v>
      </c>
      <c r="E60" s="86" t="s">
        <v>383</v>
      </c>
      <c r="F60" s="87" t="s">
        <v>394</v>
      </c>
      <c r="G60" s="87" t="s">
        <v>395</v>
      </c>
      <c r="H60" s="84" t="s">
        <v>252</v>
      </c>
      <c r="I60" s="120">
        <v>0.25</v>
      </c>
      <c r="J60" s="84" t="s">
        <v>211</v>
      </c>
      <c r="K60" s="84">
        <v>0</v>
      </c>
      <c r="L60" s="84">
        <v>0</v>
      </c>
      <c r="M60" s="89">
        <v>1</v>
      </c>
      <c r="N60" s="84">
        <v>0</v>
      </c>
      <c r="O60" s="84">
        <v>0</v>
      </c>
      <c r="P60" s="89">
        <v>1</v>
      </c>
      <c r="Q60" s="82">
        <v>0</v>
      </c>
      <c r="R60" s="82">
        <v>0</v>
      </c>
      <c r="S60" s="89">
        <v>0</v>
      </c>
      <c r="T60" s="89">
        <v>1</v>
      </c>
      <c r="U60" s="89">
        <v>0</v>
      </c>
      <c r="V60" s="90">
        <v>1E-3</v>
      </c>
      <c r="W60" s="87"/>
      <c r="X60" s="84"/>
      <c r="Y60" s="98"/>
      <c r="Z60" s="103"/>
      <c r="AA60" s="110">
        <v>1</v>
      </c>
    </row>
    <row r="61" spans="1:27" ht="24.95" customHeight="1" x14ac:dyDescent="0.25">
      <c r="A61" s="82">
        <v>0</v>
      </c>
      <c r="B61" s="83" t="s">
        <v>150</v>
      </c>
      <c r="C61" s="84" t="s">
        <v>211</v>
      </c>
      <c r="D61" s="84" t="s">
        <v>261</v>
      </c>
      <c r="E61" s="86" t="s">
        <v>383</v>
      </c>
      <c r="F61" s="87" t="s">
        <v>396</v>
      </c>
      <c r="G61" s="87" t="s">
        <v>397</v>
      </c>
      <c r="H61" s="84" t="s">
        <v>294</v>
      </c>
      <c r="I61" s="120">
        <v>0.2</v>
      </c>
      <c r="J61" s="84" t="s">
        <v>211</v>
      </c>
      <c r="K61" s="84">
        <v>0</v>
      </c>
      <c r="L61" s="84">
        <v>0</v>
      </c>
      <c r="M61" s="89">
        <v>1</v>
      </c>
      <c r="N61" s="84">
        <v>0</v>
      </c>
      <c r="O61" s="84">
        <v>0</v>
      </c>
      <c r="P61" s="89">
        <v>1</v>
      </c>
      <c r="Q61" s="82">
        <v>0</v>
      </c>
      <c r="R61" s="82">
        <v>0</v>
      </c>
      <c r="S61" s="89">
        <v>0</v>
      </c>
      <c r="T61" s="89">
        <v>1</v>
      </c>
      <c r="U61" s="89">
        <v>0</v>
      </c>
      <c r="V61" s="90">
        <v>1E-3</v>
      </c>
      <c r="W61" s="87"/>
      <c r="X61" s="84" t="s">
        <v>398</v>
      </c>
      <c r="Y61" s="91" t="s">
        <v>296</v>
      </c>
      <c r="Z61" s="92" t="s">
        <v>297</v>
      </c>
      <c r="AA61" s="110">
        <v>0</v>
      </c>
    </row>
    <row r="62" spans="1:27" ht="24.95" customHeight="1" x14ac:dyDescent="0.25">
      <c r="A62" s="82">
        <v>0</v>
      </c>
      <c r="B62" s="83" t="s">
        <v>150</v>
      </c>
      <c r="C62" s="84" t="s">
        <v>256</v>
      </c>
      <c r="D62" s="84" t="s">
        <v>259</v>
      </c>
      <c r="E62" s="86" t="s">
        <v>383</v>
      </c>
      <c r="F62" s="87" t="s">
        <v>399</v>
      </c>
      <c r="G62" s="87" t="s">
        <v>400</v>
      </c>
      <c r="H62" s="84" t="s">
        <v>252</v>
      </c>
      <c r="I62" s="119">
        <v>8.3000000000000004E-2</v>
      </c>
      <c r="J62" s="84" t="s">
        <v>211</v>
      </c>
      <c r="K62" s="84">
        <v>0</v>
      </c>
      <c r="L62" s="84">
        <v>0</v>
      </c>
      <c r="M62" s="89">
        <v>1</v>
      </c>
      <c r="N62" s="84">
        <v>0</v>
      </c>
      <c r="O62" s="84">
        <v>0</v>
      </c>
      <c r="P62" s="89">
        <v>1</v>
      </c>
      <c r="Q62" s="82">
        <v>0</v>
      </c>
      <c r="R62" s="82">
        <v>0</v>
      </c>
      <c r="S62" s="89">
        <v>0</v>
      </c>
      <c r="T62" s="89">
        <v>1</v>
      </c>
      <c r="U62" s="89">
        <v>0</v>
      </c>
      <c r="V62" s="90">
        <v>1E-3</v>
      </c>
      <c r="W62" s="87"/>
      <c r="X62" s="84"/>
      <c r="Y62" s="98"/>
      <c r="Z62" s="103"/>
      <c r="AA62" s="110">
        <v>1</v>
      </c>
    </row>
    <row r="63" spans="1:27" ht="24.95" customHeight="1" x14ac:dyDescent="0.25">
      <c r="A63" s="82">
        <v>0</v>
      </c>
      <c r="B63" s="83" t="s">
        <v>150</v>
      </c>
      <c r="C63" s="84" t="s">
        <v>256</v>
      </c>
      <c r="D63" s="84" t="s">
        <v>401</v>
      </c>
      <c r="E63" s="86" t="s">
        <v>383</v>
      </c>
      <c r="F63" s="87" t="s">
        <v>402</v>
      </c>
      <c r="G63" s="87" t="s">
        <v>403</v>
      </c>
      <c r="H63" s="84" t="s">
        <v>252</v>
      </c>
      <c r="I63" s="119">
        <v>8.3000000000000004E-2</v>
      </c>
      <c r="J63" s="84" t="s">
        <v>212</v>
      </c>
      <c r="K63" s="84">
        <v>0</v>
      </c>
      <c r="L63" s="84">
        <v>0</v>
      </c>
      <c r="M63" s="89">
        <v>1</v>
      </c>
      <c r="N63" s="84">
        <v>0</v>
      </c>
      <c r="O63" s="84">
        <v>0</v>
      </c>
      <c r="P63" s="89">
        <v>1</v>
      </c>
      <c r="Q63" s="82">
        <v>0</v>
      </c>
      <c r="R63" s="82">
        <v>0</v>
      </c>
      <c r="S63" s="89">
        <v>0</v>
      </c>
      <c r="T63" s="89">
        <v>1</v>
      </c>
      <c r="U63" s="89">
        <v>0</v>
      </c>
      <c r="V63" s="90">
        <v>1E-3</v>
      </c>
      <c r="W63" s="87"/>
      <c r="X63" s="84"/>
      <c r="Y63" s="98"/>
      <c r="Z63" s="103"/>
      <c r="AA63" s="110">
        <v>1</v>
      </c>
    </row>
    <row r="64" spans="1:27" ht="24.95" customHeight="1" x14ac:dyDescent="0.25">
      <c r="A64" s="82">
        <v>0</v>
      </c>
      <c r="B64" s="83" t="s">
        <v>150</v>
      </c>
      <c r="C64" s="104" t="s">
        <v>211</v>
      </c>
      <c r="D64" s="84" t="s">
        <v>261</v>
      </c>
      <c r="E64" s="99" t="s">
        <v>383</v>
      </c>
      <c r="F64" s="87" t="s">
        <v>404</v>
      </c>
      <c r="G64" s="87" t="s">
        <v>405</v>
      </c>
      <c r="H64" s="84" t="s">
        <v>252</v>
      </c>
      <c r="I64" s="119">
        <v>0.216</v>
      </c>
      <c r="J64" s="104" t="s">
        <v>211</v>
      </c>
      <c r="K64" s="84">
        <v>0</v>
      </c>
      <c r="L64" s="84">
        <v>0</v>
      </c>
      <c r="M64" s="89">
        <v>1</v>
      </c>
      <c r="N64" s="84">
        <v>0</v>
      </c>
      <c r="O64" s="84">
        <v>0</v>
      </c>
      <c r="P64" s="89">
        <v>1</v>
      </c>
      <c r="Q64" s="82">
        <v>0</v>
      </c>
      <c r="R64" s="82">
        <v>0</v>
      </c>
      <c r="S64" s="89">
        <v>0</v>
      </c>
      <c r="T64" s="89">
        <v>1</v>
      </c>
      <c r="U64" s="89">
        <v>0</v>
      </c>
      <c r="V64" s="90">
        <v>1E-3</v>
      </c>
      <c r="W64" s="87"/>
      <c r="X64" s="84"/>
      <c r="Y64" s="111"/>
      <c r="Z64" s="112"/>
      <c r="AA64" s="110">
        <v>1</v>
      </c>
    </row>
    <row r="65" spans="1:27" ht="24.95" customHeight="1" x14ac:dyDescent="0.25">
      <c r="A65" s="82">
        <v>0</v>
      </c>
      <c r="B65" s="83" t="s">
        <v>150</v>
      </c>
      <c r="C65" s="84" t="s">
        <v>211</v>
      </c>
      <c r="D65" s="85" t="s">
        <v>406</v>
      </c>
      <c r="E65" s="86" t="s">
        <v>383</v>
      </c>
      <c r="F65" s="87" t="s">
        <v>407</v>
      </c>
      <c r="G65" s="87" t="s">
        <v>408</v>
      </c>
      <c r="H65" s="84" t="s">
        <v>252</v>
      </c>
      <c r="I65" s="121">
        <v>0.11700000000000001</v>
      </c>
      <c r="J65" s="84" t="s">
        <v>211</v>
      </c>
      <c r="K65" s="84">
        <v>0</v>
      </c>
      <c r="L65" s="84">
        <v>0</v>
      </c>
      <c r="M65" s="89">
        <v>1</v>
      </c>
      <c r="N65" s="89">
        <v>0</v>
      </c>
      <c r="O65" s="89">
        <v>0</v>
      </c>
      <c r="P65" s="89">
        <v>1</v>
      </c>
      <c r="Q65" s="82">
        <v>0</v>
      </c>
      <c r="R65" s="82">
        <v>0</v>
      </c>
      <c r="S65" s="89">
        <v>0</v>
      </c>
      <c r="T65" s="89">
        <v>1</v>
      </c>
      <c r="U65" s="89">
        <v>0</v>
      </c>
      <c r="V65" s="90">
        <v>0</v>
      </c>
      <c r="W65" s="87"/>
      <c r="X65" s="84"/>
      <c r="Y65" s="98"/>
      <c r="Z65" s="103"/>
      <c r="AA65" s="110">
        <v>1</v>
      </c>
    </row>
    <row r="66" spans="1:27" ht="24.95" customHeight="1" x14ac:dyDescent="0.25">
      <c r="A66" s="82">
        <v>0</v>
      </c>
      <c r="B66" s="83" t="s">
        <v>150</v>
      </c>
      <c r="C66" s="84" t="s">
        <v>211</v>
      </c>
      <c r="D66" s="85" t="s">
        <v>409</v>
      </c>
      <c r="E66" s="89" t="s">
        <v>410</v>
      </c>
      <c r="F66" s="87" t="s">
        <v>411</v>
      </c>
      <c r="G66" s="87" t="s">
        <v>412</v>
      </c>
      <c r="H66" s="84" t="s">
        <v>413</v>
      </c>
      <c r="I66" s="121">
        <v>0.5</v>
      </c>
      <c r="J66" s="122" t="s">
        <v>211</v>
      </c>
      <c r="K66" s="84">
        <v>0</v>
      </c>
      <c r="L66" s="84">
        <v>0</v>
      </c>
      <c r="M66" s="89">
        <v>1</v>
      </c>
      <c r="N66" s="89">
        <v>0</v>
      </c>
      <c r="O66" s="89">
        <v>0</v>
      </c>
      <c r="P66" s="89">
        <v>0</v>
      </c>
      <c r="Q66" s="82">
        <v>0</v>
      </c>
      <c r="R66" s="82">
        <v>0</v>
      </c>
      <c r="S66" s="89">
        <v>0</v>
      </c>
      <c r="T66" s="89">
        <v>0</v>
      </c>
      <c r="U66" s="89">
        <v>1</v>
      </c>
      <c r="V66" s="90">
        <v>0</v>
      </c>
      <c r="W66" s="87"/>
      <c r="X66" s="84" t="s">
        <v>414</v>
      </c>
      <c r="Y66" s="98" t="s">
        <v>296</v>
      </c>
      <c r="Z66" s="103" t="s">
        <v>297</v>
      </c>
      <c r="AA66" s="110">
        <v>0</v>
      </c>
    </row>
    <row r="67" spans="1:27" ht="24.95" customHeight="1" x14ac:dyDescent="0.25">
      <c r="A67" s="82">
        <v>1</v>
      </c>
      <c r="B67" s="83" t="s">
        <v>150</v>
      </c>
      <c r="C67" s="84" t="s">
        <v>211</v>
      </c>
      <c r="D67" s="85" t="s">
        <v>262</v>
      </c>
      <c r="E67" s="89" t="s">
        <v>410</v>
      </c>
      <c r="F67" s="87" t="s">
        <v>415</v>
      </c>
      <c r="G67" s="87" t="s">
        <v>416</v>
      </c>
      <c r="H67" s="84" t="s">
        <v>274</v>
      </c>
      <c r="I67" s="121">
        <v>0.05</v>
      </c>
      <c r="J67" s="122" t="s">
        <v>211</v>
      </c>
      <c r="K67" s="84">
        <v>0</v>
      </c>
      <c r="L67" s="84">
        <v>0</v>
      </c>
      <c r="M67" s="89">
        <v>1</v>
      </c>
      <c r="N67" s="89">
        <v>0</v>
      </c>
      <c r="O67" s="89">
        <v>0</v>
      </c>
      <c r="P67" s="89">
        <v>1</v>
      </c>
      <c r="Q67" s="82">
        <v>0</v>
      </c>
      <c r="R67" s="82">
        <v>0</v>
      </c>
      <c r="S67" s="89">
        <v>1</v>
      </c>
      <c r="T67" s="89">
        <v>0</v>
      </c>
      <c r="U67" s="89">
        <v>0</v>
      </c>
      <c r="V67" s="90">
        <v>0.01</v>
      </c>
      <c r="W67" s="87"/>
      <c r="X67" s="84"/>
      <c r="Y67" s="98"/>
      <c r="Z67" s="103"/>
      <c r="AA67" s="110">
        <v>0</v>
      </c>
    </row>
    <row r="68" spans="1:27" ht="24.95" customHeight="1" x14ac:dyDescent="0.25">
      <c r="A68" s="82">
        <v>0</v>
      </c>
      <c r="B68" s="83" t="s">
        <v>150</v>
      </c>
      <c r="C68" s="84" t="s">
        <v>211</v>
      </c>
      <c r="D68" s="85" t="s">
        <v>254</v>
      </c>
      <c r="E68" s="86" t="s">
        <v>383</v>
      </c>
      <c r="F68" s="87" t="s">
        <v>417</v>
      </c>
      <c r="G68" s="87" t="s">
        <v>418</v>
      </c>
      <c r="H68" s="84" t="s">
        <v>252</v>
      </c>
      <c r="I68" s="121">
        <v>0.38300000000000001</v>
      </c>
      <c r="J68" s="84" t="s">
        <v>211</v>
      </c>
      <c r="K68" s="84">
        <v>0</v>
      </c>
      <c r="L68" s="84">
        <v>0</v>
      </c>
      <c r="M68" s="89">
        <v>4</v>
      </c>
      <c r="N68" s="89">
        <v>0</v>
      </c>
      <c r="O68" s="89">
        <v>0</v>
      </c>
      <c r="P68" s="89">
        <v>4</v>
      </c>
      <c r="Q68" s="82">
        <v>0</v>
      </c>
      <c r="R68" s="82">
        <v>0</v>
      </c>
      <c r="S68" s="89">
        <v>0</v>
      </c>
      <c r="T68" s="89">
        <v>4</v>
      </c>
      <c r="U68" s="89">
        <v>0</v>
      </c>
      <c r="V68" s="90">
        <v>1E-3</v>
      </c>
      <c r="W68" s="87"/>
      <c r="X68" s="84"/>
      <c r="Y68" s="98"/>
      <c r="Z68" s="103"/>
      <c r="AA68" s="110">
        <v>1</v>
      </c>
    </row>
    <row r="69" spans="1:27" ht="24.95" customHeight="1" x14ac:dyDescent="0.25">
      <c r="A69" s="82">
        <v>0</v>
      </c>
      <c r="B69" s="83" t="s">
        <v>150</v>
      </c>
      <c r="C69" s="84" t="s">
        <v>211</v>
      </c>
      <c r="D69" s="85" t="s">
        <v>267</v>
      </c>
      <c r="E69" s="86" t="s">
        <v>383</v>
      </c>
      <c r="F69" s="87" t="s">
        <v>419</v>
      </c>
      <c r="G69" s="87" t="s">
        <v>420</v>
      </c>
      <c r="H69" s="84" t="s">
        <v>252</v>
      </c>
      <c r="I69" s="121">
        <v>0.3</v>
      </c>
      <c r="J69" s="84" t="s">
        <v>211</v>
      </c>
      <c r="K69" s="84">
        <v>0</v>
      </c>
      <c r="L69" s="84">
        <v>0</v>
      </c>
      <c r="M69" s="89">
        <v>1</v>
      </c>
      <c r="N69" s="89">
        <v>0</v>
      </c>
      <c r="O69" s="89">
        <v>0</v>
      </c>
      <c r="P69" s="89">
        <v>1</v>
      </c>
      <c r="Q69" s="82">
        <v>0</v>
      </c>
      <c r="R69" s="82">
        <v>0</v>
      </c>
      <c r="S69" s="89">
        <v>0</v>
      </c>
      <c r="T69" s="89">
        <v>1</v>
      </c>
      <c r="U69" s="89">
        <v>0</v>
      </c>
      <c r="V69" s="90">
        <v>0</v>
      </c>
      <c r="W69" s="87"/>
      <c r="X69" s="84"/>
      <c r="Y69" s="98"/>
      <c r="Z69" s="103"/>
      <c r="AA69" s="110">
        <v>1</v>
      </c>
    </row>
    <row r="70" spans="1:27" ht="24.95" customHeight="1" x14ac:dyDescent="0.25">
      <c r="A70" s="82">
        <v>0</v>
      </c>
      <c r="B70" s="83" t="s">
        <v>150</v>
      </c>
      <c r="C70" s="84" t="s">
        <v>211</v>
      </c>
      <c r="D70" s="85" t="s">
        <v>276</v>
      </c>
      <c r="E70" s="86" t="s">
        <v>383</v>
      </c>
      <c r="F70" s="87" t="s">
        <v>421</v>
      </c>
      <c r="G70" s="87" t="s">
        <v>422</v>
      </c>
      <c r="H70" s="84" t="s">
        <v>252</v>
      </c>
      <c r="I70" s="121">
        <v>0.2</v>
      </c>
      <c r="J70" s="84" t="s">
        <v>211</v>
      </c>
      <c r="K70" s="84">
        <v>0</v>
      </c>
      <c r="L70" s="84">
        <v>0</v>
      </c>
      <c r="M70" s="89">
        <v>1</v>
      </c>
      <c r="N70" s="89">
        <v>0</v>
      </c>
      <c r="O70" s="89">
        <v>0</v>
      </c>
      <c r="P70" s="89">
        <v>1</v>
      </c>
      <c r="Q70" s="82">
        <v>0</v>
      </c>
      <c r="R70" s="82">
        <v>0</v>
      </c>
      <c r="S70" s="89">
        <v>0</v>
      </c>
      <c r="T70" s="89">
        <v>1</v>
      </c>
      <c r="U70" s="89">
        <v>0</v>
      </c>
      <c r="V70" s="90">
        <v>0</v>
      </c>
      <c r="W70" s="87"/>
      <c r="X70" s="84"/>
      <c r="Y70" s="98"/>
      <c r="Z70" s="103"/>
      <c r="AA70" s="110">
        <v>1</v>
      </c>
    </row>
    <row r="71" spans="1:27" ht="24.95" customHeight="1" x14ac:dyDescent="0.25">
      <c r="A71" s="82">
        <v>0</v>
      </c>
      <c r="B71" s="83" t="s">
        <v>150</v>
      </c>
      <c r="C71" s="84" t="s">
        <v>211</v>
      </c>
      <c r="D71" s="85" t="s">
        <v>272</v>
      </c>
      <c r="E71" s="86" t="s">
        <v>383</v>
      </c>
      <c r="F71" s="87" t="s">
        <v>423</v>
      </c>
      <c r="G71" s="87" t="s">
        <v>424</v>
      </c>
      <c r="H71" s="84" t="s">
        <v>252</v>
      </c>
      <c r="I71" s="121">
        <v>0.16700000000000001</v>
      </c>
      <c r="J71" s="84" t="s">
        <v>211</v>
      </c>
      <c r="K71" s="84">
        <v>0</v>
      </c>
      <c r="L71" s="84">
        <v>0</v>
      </c>
      <c r="M71" s="89">
        <v>1</v>
      </c>
      <c r="N71" s="89">
        <v>0</v>
      </c>
      <c r="O71" s="89">
        <v>0</v>
      </c>
      <c r="P71" s="89">
        <v>1</v>
      </c>
      <c r="Q71" s="82">
        <v>0</v>
      </c>
      <c r="R71" s="82">
        <v>0</v>
      </c>
      <c r="S71" s="89">
        <v>0</v>
      </c>
      <c r="T71" s="89">
        <v>1</v>
      </c>
      <c r="U71" s="89">
        <v>0</v>
      </c>
      <c r="V71" s="90">
        <v>0</v>
      </c>
      <c r="W71" s="87"/>
      <c r="X71" s="84"/>
      <c r="Y71" s="98"/>
      <c r="Z71" s="103"/>
      <c r="AA71" s="110">
        <v>1</v>
      </c>
    </row>
    <row r="72" spans="1:27" ht="24.95" customHeight="1" x14ac:dyDescent="0.25">
      <c r="A72" s="82">
        <v>0</v>
      </c>
      <c r="B72" s="83" t="s">
        <v>150</v>
      </c>
      <c r="C72" s="84" t="s">
        <v>256</v>
      </c>
      <c r="D72" s="85" t="s">
        <v>425</v>
      </c>
      <c r="E72" s="86" t="s">
        <v>383</v>
      </c>
      <c r="F72" s="87" t="s">
        <v>426</v>
      </c>
      <c r="G72" s="87" t="s">
        <v>427</v>
      </c>
      <c r="H72" s="84" t="s">
        <v>252</v>
      </c>
      <c r="I72" s="121">
        <v>0.217</v>
      </c>
      <c r="J72" s="84" t="s">
        <v>256</v>
      </c>
      <c r="K72" s="84">
        <v>0</v>
      </c>
      <c r="L72" s="84">
        <v>0</v>
      </c>
      <c r="M72" s="89">
        <v>8</v>
      </c>
      <c r="N72" s="89">
        <v>0</v>
      </c>
      <c r="O72" s="89">
        <v>0</v>
      </c>
      <c r="P72" s="89">
        <v>8</v>
      </c>
      <c r="Q72" s="82">
        <v>0</v>
      </c>
      <c r="R72" s="82">
        <v>0</v>
      </c>
      <c r="S72" s="89">
        <v>0</v>
      </c>
      <c r="T72" s="89">
        <v>8</v>
      </c>
      <c r="U72" s="89">
        <v>0</v>
      </c>
      <c r="V72" s="90">
        <v>1E-3</v>
      </c>
      <c r="W72" s="87"/>
      <c r="X72" s="84"/>
      <c r="Y72" s="98"/>
      <c r="Z72" s="103"/>
      <c r="AA72" s="110">
        <v>1</v>
      </c>
    </row>
    <row r="73" spans="1:27" ht="24.95" customHeight="1" x14ac:dyDescent="0.25">
      <c r="A73" s="82">
        <v>0</v>
      </c>
      <c r="B73" s="83" t="s">
        <v>150</v>
      </c>
      <c r="C73" s="84" t="s">
        <v>256</v>
      </c>
      <c r="D73" s="85" t="s">
        <v>258</v>
      </c>
      <c r="E73" s="89" t="s">
        <v>410</v>
      </c>
      <c r="F73" s="87" t="s">
        <v>428</v>
      </c>
      <c r="G73" s="87" t="s">
        <v>429</v>
      </c>
      <c r="H73" s="84" t="s">
        <v>252</v>
      </c>
      <c r="I73" s="121">
        <v>8.3000000000000004E-2</v>
      </c>
      <c r="J73" s="122" t="s">
        <v>256</v>
      </c>
      <c r="K73" s="84">
        <v>0</v>
      </c>
      <c r="L73" s="84">
        <v>0</v>
      </c>
      <c r="M73" s="89">
        <v>1</v>
      </c>
      <c r="N73" s="89">
        <v>0</v>
      </c>
      <c r="O73" s="89">
        <v>0</v>
      </c>
      <c r="P73" s="89">
        <v>1</v>
      </c>
      <c r="Q73" s="82">
        <v>0</v>
      </c>
      <c r="R73" s="82">
        <v>0</v>
      </c>
      <c r="S73" s="89">
        <v>1</v>
      </c>
      <c r="T73" s="89">
        <v>0</v>
      </c>
      <c r="U73" s="89">
        <v>0</v>
      </c>
      <c r="V73" s="90">
        <v>0.04</v>
      </c>
      <c r="W73" s="87"/>
      <c r="X73" s="84"/>
      <c r="Y73" s="98"/>
      <c r="Z73" s="103"/>
      <c r="AA73" s="110">
        <v>1</v>
      </c>
    </row>
    <row r="74" spans="1:27" ht="24.95" customHeight="1" x14ac:dyDescent="0.25">
      <c r="A74" s="82">
        <v>0</v>
      </c>
      <c r="B74" s="83" t="s">
        <v>150</v>
      </c>
      <c r="C74" s="84" t="s">
        <v>256</v>
      </c>
      <c r="D74" s="85" t="s">
        <v>264</v>
      </c>
      <c r="E74" s="86" t="s">
        <v>383</v>
      </c>
      <c r="F74" s="87" t="s">
        <v>430</v>
      </c>
      <c r="G74" s="87" t="s">
        <v>431</v>
      </c>
      <c r="H74" s="84" t="s">
        <v>252</v>
      </c>
      <c r="I74" s="121">
        <v>0.11700000000000001</v>
      </c>
      <c r="J74" s="84" t="s">
        <v>256</v>
      </c>
      <c r="K74" s="84">
        <v>0</v>
      </c>
      <c r="L74" s="84">
        <v>0</v>
      </c>
      <c r="M74" s="89">
        <v>2</v>
      </c>
      <c r="N74" s="89">
        <v>0</v>
      </c>
      <c r="O74" s="89">
        <v>0</v>
      </c>
      <c r="P74" s="89">
        <v>2</v>
      </c>
      <c r="Q74" s="82">
        <v>0</v>
      </c>
      <c r="R74" s="82">
        <v>0</v>
      </c>
      <c r="S74" s="89">
        <v>0</v>
      </c>
      <c r="T74" s="89">
        <v>2</v>
      </c>
      <c r="U74" s="89">
        <v>0</v>
      </c>
      <c r="V74" s="90">
        <v>0</v>
      </c>
      <c r="W74" s="87"/>
      <c r="X74" s="84"/>
      <c r="Y74" s="98"/>
      <c r="Z74" s="103"/>
      <c r="AA74" s="110">
        <v>1</v>
      </c>
    </row>
    <row r="75" spans="1:27" ht="24.95" customHeight="1" x14ac:dyDescent="0.25">
      <c r="A75" s="123">
        <v>0</v>
      </c>
      <c r="B75" s="83" t="s">
        <v>150</v>
      </c>
      <c r="C75" s="84" t="s">
        <v>211</v>
      </c>
      <c r="D75" s="85" t="s">
        <v>260</v>
      </c>
      <c r="E75" s="86" t="s">
        <v>383</v>
      </c>
      <c r="F75" s="87" t="s">
        <v>432</v>
      </c>
      <c r="G75" s="87" t="s">
        <v>433</v>
      </c>
      <c r="H75" s="84" t="s">
        <v>252</v>
      </c>
      <c r="I75" s="124">
        <v>0.45</v>
      </c>
      <c r="J75" s="84" t="s">
        <v>211</v>
      </c>
      <c r="K75" s="84">
        <v>0</v>
      </c>
      <c r="L75" s="84">
        <v>0</v>
      </c>
      <c r="M75" s="89">
        <v>53</v>
      </c>
      <c r="N75" s="84">
        <v>0</v>
      </c>
      <c r="O75" s="84">
        <v>0</v>
      </c>
      <c r="P75" s="89">
        <v>53</v>
      </c>
      <c r="Q75" s="84">
        <v>0</v>
      </c>
      <c r="R75" s="84">
        <v>0</v>
      </c>
      <c r="S75" s="89">
        <v>0</v>
      </c>
      <c r="T75" s="89">
        <v>53</v>
      </c>
      <c r="U75" s="89">
        <v>0</v>
      </c>
      <c r="V75" s="90">
        <v>6.0000000000000001E-3</v>
      </c>
      <c r="W75" s="87"/>
      <c r="X75" s="84"/>
      <c r="Y75" s="98"/>
      <c r="Z75" s="103"/>
      <c r="AA75" s="110">
        <v>1</v>
      </c>
    </row>
    <row r="76" spans="1:27" ht="24.95" customHeight="1" x14ac:dyDescent="0.25">
      <c r="A76" s="123">
        <v>0</v>
      </c>
      <c r="B76" s="83" t="s">
        <v>150</v>
      </c>
      <c r="C76" s="84" t="s">
        <v>211</v>
      </c>
      <c r="D76" s="85" t="s">
        <v>251</v>
      </c>
      <c r="E76" s="86" t="s">
        <v>383</v>
      </c>
      <c r="F76" s="87" t="s">
        <v>434</v>
      </c>
      <c r="G76" s="87" t="s">
        <v>435</v>
      </c>
      <c r="H76" s="84" t="s">
        <v>252</v>
      </c>
      <c r="I76" s="124">
        <v>0.66659999999999997</v>
      </c>
      <c r="J76" s="84" t="s">
        <v>211</v>
      </c>
      <c r="K76" s="84">
        <v>0</v>
      </c>
      <c r="L76" s="84">
        <v>0</v>
      </c>
      <c r="M76" s="89">
        <v>36</v>
      </c>
      <c r="N76" s="84">
        <v>0</v>
      </c>
      <c r="O76" s="84">
        <v>0</v>
      </c>
      <c r="P76" s="89">
        <v>36</v>
      </c>
      <c r="Q76" s="84">
        <v>0</v>
      </c>
      <c r="R76" s="84">
        <v>0</v>
      </c>
      <c r="S76" s="89">
        <v>0</v>
      </c>
      <c r="T76" s="89">
        <v>36</v>
      </c>
      <c r="U76" s="89">
        <v>0</v>
      </c>
      <c r="V76" s="90">
        <v>2E-3</v>
      </c>
      <c r="W76" s="87"/>
      <c r="X76" s="84"/>
      <c r="Y76" s="98"/>
      <c r="Z76" s="103"/>
      <c r="AA76" s="93">
        <v>1</v>
      </c>
    </row>
    <row r="77" spans="1:27" ht="24.95" customHeight="1" x14ac:dyDescent="0.25">
      <c r="A77" s="123">
        <v>0</v>
      </c>
      <c r="B77" s="83" t="s">
        <v>150</v>
      </c>
      <c r="C77" s="84" t="s">
        <v>211</v>
      </c>
      <c r="D77" s="85" t="s">
        <v>258</v>
      </c>
      <c r="E77" s="86" t="s">
        <v>383</v>
      </c>
      <c r="F77" s="87" t="s">
        <v>435</v>
      </c>
      <c r="G77" s="87" t="s">
        <v>436</v>
      </c>
      <c r="H77" s="84" t="s">
        <v>252</v>
      </c>
      <c r="I77" s="124">
        <v>0.33329999999999999</v>
      </c>
      <c r="J77" s="84" t="s">
        <v>211</v>
      </c>
      <c r="K77" s="84">
        <v>0</v>
      </c>
      <c r="L77" s="84">
        <v>0</v>
      </c>
      <c r="M77" s="89">
        <v>41</v>
      </c>
      <c r="N77" s="84">
        <v>0</v>
      </c>
      <c r="O77" s="84">
        <v>0</v>
      </c>
      <c r="P77" s="89">
        <v>41</v>
      </c>
      <c r="Q77" s="84">
        <v>0</v>
      </c>
      <c r="R77" s="84">
        <v>0</v>
      </c>
      <c r="S77" s="89">
        <v>0</v>
      </c>
      <c r="T77" s="89">
        <v>41</v>
      </c>
      <c r="U77" s="89">
        <v>0</v>
      </c>
      <c r="V77" s="90">
        <v>5.0000000000000001E-3</v>
      </c>
      <c r="W77" s="87"/>
      <c r="X77" s="84"/>
      <c r="Y77" s="98"/>
      <c r="Z77" s="103"/>
      <c r="AA77" s="93">
        <v>1</v>
      </c>
    </row>
    <row r="78" spans="1:27" ht="24.95" customHeight="1" x14ac:dyDescent="0.25">
      <c r="A78" s="123">
        <v>0</v>
      </c>
      <c r="B78" s="83" t="s">
        <v>150</v>
      </c>
      <c r="C78" s="84" t="s">
        <v>211</v>
      </c>
      <c r="D78" s="85" t="s">
        <v>272</v>
      </c>
      <c r="E78" s="86" t="s">
        <v>383</v>
      </c>
      <c r="F78" s="87" t="s">
        <v>437</v>
      </c>
      <c r="G78" s="87" t="s">
        <v>438</v>
      </c>
      <c r="H78" s="84" t="s">
        <v>252</v>
      </c>
      <c r="I78" s="124">
        <v>0.3</v>
      </c>
      <c r="J78" s="84" t="s">
        <v>211</v>
      </c>
      <c r="K78" s="84">
        <v>0</v>
      </c>
      <c r="L78" s="84">
        <v>0</v>
      </c>
      <c r="M78" s="89">
        <v>60</v>
      </c>
      <c r="N78" s="84">
        <v>0</v>
      </c>
      <c r="O78" s="84">
        <v>0</v>
      </c>
      <c r="P78" s="89">
        <v>60</v>
      </c>
      <c r="Q78" s="84">
        <v>0</v>
      </c>
      <c r="R78" s="84">
        <v>0</v>
      </c>
      <c r="S78" s="89">
        <v>0</v>
      </c>
      <c r="T78" s="89">
        <v>60</v>
      </c>
      <c r="U78" s="89">
        <v>0</v>
      </c>
      <c r="V78" s="90">
        <v>8.0000000000000002E-3</v>
      </c>
      <c r="W78" s="87"/>
      <c r="X78" s="84"/>
      <c r="Y78" s="98"/>
      <c r="Z78" s="103"/>
      <c r="AA78" s="96">
        <v>1</v>
      </c>
    </row>
    <row r="79" spans="1:27" ht="24.95" customHeight="1" x14ac:dyDescent="0.25">
      <c r="A79" s="123">
        <v>0</v>
      </c>
      <c r="B79" s="83" t="s">
        <v>150</v>
      </c>
      <c r="C79" s="84" t="s">
        <v>211</v>
      </c>
      <c r="D79" s="85" t="s">
        <v>268</v>
      </c>
      <c r="E79" s="86" t="s">
        <v>383</v>
      </c>
      <c r="F79" s="87" t="s">
        <v>439</v>
      </c>
      <c r="G79" s="87" t="s">
        <v>440</v>
      </c>
      <c r="H79" s="84" t="s">
        <v>252</v>
      </c>
      <c r="I79" s="124">
        <v>0.83330000000000004</v>
      </c>
      <c r="J79" s="84" t="s">
        <v>211</v>
      </c>
      <c r="K79" s="84">
        <v>0</v>
      </c>
      <c r="L79" s="84">
        <v>0</v>
      </c>
      <c r="M79" s="89">
        <v>25</v>
      </c>
      <c r="N79" s="84">
        <v>0</v>
      </c>
      <c r="O79" s="84">
        <v>0</v>
      </c>
      <c r="P79" s="89">
        <v>25</v>
      </c>
      <c r="Q79" s="84">
        <v>0</v>
      </c>
      <c r="R79" s="84">
        <v>0</v>
      </c>
      <c r="S79" s="89">
        <v>0</v>
      </c>
      <c r="T79" s="125">
        <v>25</v>
      </c>
      <c r="U79" s="89">
        <v>0</v>
      </c>
      <c r="V79" s="90">
        <v>4.0000000000000001E-3</v>
      </c>
      <c r="W79" s="87"/>
      <c r="X79" s="84"/>
      <c r="Y79" s="98"/>
      <c r="Z79" s="103"/>
      <c r="AA79" s="93">
        <v>1</v>
      </c>
    </row>
    <row r="80" spans="1:27" ht="24.95" customHeight="1" x14ac:dyDescent="0.25">
      <c r="A80" s="123">
        <v>0</v>
      </c>
      <c r="B80" s="83" t="s">
        <v>150</v>
      </c>
      <c r="C80" s="84" t="s">
        <v>392</v>
      </c>
      <c r="D80" s="85" t="s">
        <v>441</v>
      </c>
      <c r="E80" s="86" t="s">
        <v>383</v>
      </c>
      <c r="F80" s="87" t="s">
        <v>442</v>
      </c>
      <c r="G80" s="87" t="s">
        <v>443</v>
      </c>
      <c r="H80" s="84" t="s">
        <v>252</v>
      </c>
      <c r="I80" s="124">
        <v>0.66659999999999997</v>
      </c>
      <c r="J80" s="84" t="s">
        <v>392</v>
      </c>
      <c r="K80" s="84">
        <v>0</v>
      </c>
      <c r="L80" s="84">
        <v>0</v>
      </c>
      <c r="M80" s="89">
        <v>49</v>
      </c>
      <c r="N80" s="84">
        <v>0</v>
      </c>
      <c r="O80" s="84">
        <v>0</v>
      </c>
      <c r="P80" s="89">
        <v>49</v>
      </c>
      <c r="Q80" s="84">
        <v>0</v>
      </c>
      <c r="R80" s="84">
        <v>0</v>
      </c>
      <c r="S80" s="89">
        <v>0</v>
      </c>
      <c r="T80" s="89">
        <v>49</v>
      </c>
      <c r="U80" s="89">
        <v>0</v>
      </c>
      <c r="V80" s="90">
        <v>4.0000000000000001E-3</v>
      </c>
      <c r="W80" s="87"/>
      <c r="X80" s="84"/>
      <c r="Y80" s="98"/>
      <c r="Z80" s="103"/>
      <c r="AA80" s="93">
        <v>1</v>
      </c>
    </row>
    <row r="81" spans="1:27" ht="24.95" customHeight="1" x14ac:dyDescent="0.25">
      <c r="A81" s="123">
        <v>0</v>
      </c>
      <c r="B81" s="83" t="s">
        <v>150</v>
      </c>
      <c r="C81" s="84" t="s">
        <v>256</v>
      </c>
      <c r="D81" s="85" t="s">
        <v>444</v>
      </c>
      <c r="E81" s="86" t="s">
        <v>383</v>
      </c>
      <c r="F81" s="87" t="s">
        <v>445</v>
      </c>
      <c r="G81" s="87" t="s">
        <v>446</v>
      </c>
      <c r="H81" s="84" t="s">
        <v>413</v>
      </c>
      <c r="I81" s="124">
        <v>0.91659999999999997</v>
      </c>
      <c r="J81" s="84" t="s">
        <v>256</v>
      </c>
      <c r="K81" s="84">
        <v>0</v>
      </c>
      <c r="L81" s="84">
        <v>0</v>
      </c>
      <c r="M81" s="89">
        <v>44</v>
      </c>
      <c r="N81" s="84">
        <v>0</v>
      </c>
      <c r="O81" s="84">
        <v>0</v>
      </c>
      <c r="P81" s="89">
        <v>44</v>
      </c>
      <c r="Q81" s="84">
        <v>0</v>
      </c>
      <c r="R81" s="84">
        <v>0</v>
      </c>
      <c r="S81" s="89">
        <v>0</v>
      </c>
      <c r="T81" s="89">
        <v>44</v>
      </c>
      <c r="U81" s="89">
        <v>0</v>
      </c>
      <c r="V81" s="90">
        <v>4.0000000000000001E-3</v>
      </c>
      <c r="W81" s="87"/>
      <c r="X81" s="84" t="s">
        <v>447</v>
      </c>
      <c r="Y81" s="98" t="s">
        <v>296</v>
      </c>
      <c r="Z81" s="103" t="s">
        <v>297</v>
      </c>
      <c r="AA81" s="93">
        <v>0</v>
      </c>
    </row>
    <row r="82" spans="1:27" ht="24.95" customHeight="1" x14ac:dyDescent="0.25">
      <c r="A82" s="123">
        <v>0</v>
      </c>
      <c r="B82" s="83" t="s">
        <v>150</v>
      </c>
      <c r="C82" s="84" t="s">
        <v>211</v>
      </c>
      <c r="D82" s="85" t="s">
        <v>272</v>
      </c>
      <c r="E82" s="86" t="s">
        <v>383</v>
      </c>
      <c r="F82" s="87" t="s">
        <v>448</v>
      </c>
      <c r="G82" s="87" t="s">
        <v>449</v>
      </c>
      <c r="H82" s="84" t="s">
        <v>252</v>
      </c>
      <c r="I82" s="124">
        <v>0.5333</v>
      </c>
      <c r="J82" s="84" t="s">
        <v>211</v>
      </c>
      <c r="K82" s="84">
        <v>0</v>
      </c>
      <c r="L82" s="84">
        <v>0</v>
      </c>
      <c r="M82" s="89">
        <v>32</v>
      </c>
      <c r="N82" s="84">
        <v>0</v>
      </c>
      <c r="O82" s="84">
        <v>0</v>
      </c>
      <c r="P82" s="89">
        <v>32</v>
      </c>
      <c r="Q82" s="84">
        <v>0</v>
      </c>
      <c r="R82" s="84">
        <v>0</v>
      </c>
      <c r="S82" s="89">
        <v>0</v>
      </c>
      <c r="T82" s="89">
        <v>32</v>
      </c>
      <c r="U82" s="89">
        <v>0</v>
      </c>
      <c r="V82" s="90">
        <v>3.0000000000000001E-3</v>
      </c>
      <c r="W82" s="87"/>
      <c r="X82" s="84"/>
      <c r="Y82" s="98"/>
      <c r="Z82" s="103"/>
      <c r="AA82" s="93">
        <v>1</v>
      </c>
    </row>
    <row r="83" spans="1:27" ht="24.95" customHeight="1" x14ac:dyDescent="0.25">
      <c r="A83" s="123">
        <v>0</v>
      </c>
      <c r="B83" s="83" t="s">
        <v>150</v>
      </c>
      <c r="C83" s="84" t="s">
        <v>211</v>
      </c>
      <c r="D83" s="85" t="s">
        <v>258</v>
      </c>
      <c r="E83" s="86" t="s">
        <v>383</v>
      </c>
      <c r="F83" s="87" t="s">
        <v>450</v>
      </c>
      <c r="G83" s="87" t="s">
        <v>451</v>
      </c>
      <c r="H83" s="84" t="s">
        <v>252</v>
      </c>
      <c r="I83" s="124">
        <v>0.2</v>
      </c>
      <c r="J83" s="84" t="s">
        <v>211</v>
      </c>
      <c r="K83" s="84">
        <v>0</v>
      </c>
      <c r="L83" s="84">
        <v>0</v>
      </c>
      <c r="M83" s="89">
        <v>27</v>
      </c>
      <c r="N83" s="84">
        <v>0</v>
      </c>
      <c r="O83" s="84">
        <v>0</v>
      </c>
      <c r="P83" s="89">
        <v>27</v>
      </c>
      <c r="Q83" s="84">
        <v>0</v>
      </c>
      <c r="R83" s="84">
        <v>0</v>
      </c>
      <c r="S83" s="125">
        <v>0</v>
      </c>
      <c r="T83" s="89">
        <v>27</v>
      </c>
      <c r="U83" s="89">
        <v>0</v>
      </c>
      <c r="V83" s="90">
        <v>3.0000000000000001E-3</v>
      </c>
      <c r="W83" s="87"/>
      <c r="X83" s="84"/>
      <c r="Y83" s="98"/>
      <c r="Z83" s="103"/>
      <c r="AA83" s="93">
        <v>1</v>
      </c>
    </row>
    <row r="84" spans="1:27" ht="24.95" customHeight="1" x14ac:dyDescent="0.25">
      <c r="A84" s="123">
        <v>0</v>
      </c>
      <c r="B84" s="83" t="s">
        <v>150</v>
      </c>
      <c r="C84" s="84" t="s">
        <v>211</v>
      </c>
      <c r="D84" s="85" t="s">
        <v>271</v>
      </c>
      <c r="E84" s="86" t="s">
        <v>383</v>
      </c>
      <c r="F84" s="87" t="s">
        <v>452</v>
      </c>
      <c r="G84" s="87" t="s">
        <v>453</v>
      </c>
      <c r="H84" s="84" t="s">
        <v>252</v>
      </c>
      <c r="I84" s="124">
        <v>0.66659999999999997</v>
      </c>
      <c r="J84" s="84" t="s">
        <v>211</v>
      </c>
      <c r="K84" s="84">
        <v>0</v>
      </c>
      <c r="L84" s="84">
        <v>0</v>
      </c>
      <c r="M84" s="89">
        <v>1</v>
      </c>
      <c r="N84" s="84">
        <v>0</v>
      </c>
      <c r="O84" s="84">
        <v>0</v>
      </c>
      <c r="P84" s="89">
        <v>1</v>
      </c>
      <c r="Q84" s="84">
        <v>0</v>
      </c>
      <c r="R84" s="126">
        <v>0</v>
      </c>
      <c r="S84" s="89">
        <v>0</v>
      </c>
      <c r="T84" s="89">
        <v>1</v>
      </c>
      <c r="U84" s="89">
        <v>0</v>
      </c>
      <c r="V84" s="90">
        <v>1E-4</v>
      </c>
      <c r="W84" s="87"/>
      <c r="X84" s="84"/>
      <c r="Y84" s="98"/>
      <c r="Z84" s="103"/>
      <c r="AA84" s="93">
        <v>1</v>
      </c>
    </row>
    <row r="85" spans="1:27" ht="24.95" customHeight="1" x14ac:dyDescent="0.25">
      <c r="A85" s="123">
        <v>0</v>
      </c>
      <c r="B85" s="83" t="s">
        <v>150</v>
      </c>
      <c r="C85" s="84" t="s">
        <v>211</v>
      </c>
      <c r="D85" s="85" t="s">
        <v>268</v>
      </c>
      <c r="E85" s="86" t="s">
        <v>383</v>
      </c>
      <c r="F85" s="87" t="s">
        <v>454</v>
      </c>
      <c r="G85" s="87" t="s">
        <v>455</v>
      </c>
      <c r="H85" s="84" t="s">
        <v>252</v>
      </c>
      <c r="I85" s="124">
        <v>0.33329999999999999</v>
      </c>
      <c r="J85" s="84" t="s">
        <v>211</v>
      </c>
      <c r="K85" s="84">
        <v>0</v>
      </c>
      <c r="L85" s="84">
        <v>0</v>
      </c>
      <c r="M85" s="89">
        <v>25</v>
      </c>
      <c r="N85" s="84">
        <v>0</v>
      </c>
      <c r="O85" s="84">
        <v>0</v>
      </c>
      <c r="P85" s="89">
        <v>25</v>
      </c>
      <c r="Q85" s="84">
        <v>0</v>
      </c>
      <c r="R85" s="84">
        <v>0</v>
      </c>
      <c r="S85" s="89">
        <v>0</v>
      </c>
      <c r="T85" s="89">
        <v>25</v>
      </c>
      <c r="U85" s="89">
        <v>0</v>
      </c>
      <c r="V85" s="90">
        <v>3.0000000000000001E-3</v>
      </c>
      <c r="W85" s="87"/>
      <c r="X85" s="84"/>
      <c r="Y85" s="98"/>
      <c r="Z85" s="103"/>
      <c r="AA85" s="93">
        <v>1</v>
      </c>
    </row>
    <row r="86" spans="1:27" ht="24.95" customHeight="1" x14ac:dyDescent="0.25">
      <c r="A86" s="123">
        <v>0</v>
      </c>
      <c r="B86" s="83" t="s">
        <v>150</v>
      </c>
      <c r="C86" s="84" t="s">
        <v>211</v>
      </c>
      <c r="D86" s="85" t="s">
        <v>258</v>
      </c>
      <c r="E86" s="86" t="s">
        <v>383</v>
      </c>
      <c r="F86" s="87" t="s">
        <v>456</v>
      </c>
      <c r="G86" s="87" t="s">
        <v>457</v>
      </c>
      <c r="H86" s="84" t="s">
        <v>252</v>
      </c>
      <c r="I86" s="124">
        <v>0.3</v>
      </c>
      <c r="J86" s="84" t="s">
        <v>211</v>
      </c>
      <c r="K86" s="84">
        <v>0</v>
      </c>
      <c r="L86" s="84">
        <v>0</v>
      </c>
      <c r="M86" s="89">
        <v>48</v>
      </c>
      <c r="N86" s="84">
        <v>0</v>
      </c>
      <c r="O86" s="84">
        <v>0</v>
      </c>
      <c r="P86" s="89">
        <v>48</v>
      </c>
      <c r="Q86" s="84">
        <v>0</v>
      </c>
      <c r="R86" s="84">
        <v>0</v>
      </c>
      <c r="S86" s="89">
        <v>0</v>
      </c>
      <c r="T86" s="89">
        <v>48</v>
      </c>
      <c r="U86" s="89">
        <v>0</v>
      </c>
      <c r="V86" s="90">
        <v>3.0000000000000001E-3</v>
      </c>
      <c r="W86" s="87"/>
      <c r="X86" s="84"/>
      <c r="Y86" s="98"/>
      <c r="Z86" s="103"/>
      <c r="AA86" s="93">
        <v>1</v>
      </c>
    </row>
    <row r="87" spans="1:27" ht="24.95" customHeight="1" x14ac:dyDescent="0.25">
      <c r="A87" s="123">
        <v>0</v>
      </c>
      <c r="B87" s="83" t="s">
        <v>150</v>
      </c>
      <c r="C87" s="84" t="s">
        <v>211</v>
      </c>
      <c r="D87" s="85" t="s">
        <v>267</v>
      </c>
      <c r="E87" s="86" t="s">
        <v>383</v>
      </c>
      <c r="F87" s="87" t="s">
        <v>458</v>
      </c>
      <c r="G87" s="87" t="s">
        <v>459</v>
      </c>
      <c r="H87" s="84" t="s">
        <v>252</v>
      </c>
      <c r="I87" s="124">
        <v>0.5</v>
      </c>
      <c r="J87" s="84" t="s">
        <v>211</v>
      </c>
      <c r="K87" s="84">
        <v>0</v>
      </c>
      <c r="L87" s="84">
        <v>0</v>
      </c>
      <c r="M87" s="89">
        <v>35</v>
      </c>
      <c r="N87" s="84">
        <v>0</v>
      </c>
      <c r="O87" s="84">
        <v>0</v>
      </c>
      <c r="P87" s="89">
        <v>35</v>
      </c>
      <c r="Q87" s="84">
        <v>0</v>
      </c>
      <c r="R87" s="84">
        <v>0</v>
      </c>
      <c r="S87" s="89">
        <v>0</v>
      </c>
      <c r="T87" s="89">
        <v>35</v>
      </c>
      <c r="U87" s="89">
        <v>0</v>
      </c>
      <c r="V87" s="90">
        <v>5.0000000000000001E-3</v>
      </c>
      <c r="W87" s="87"/>
      <c r="X87" s="84"/>
      <c r="Y87" s="98"/>
      <c r="Z87" s="103"/>
      <c r="AA87" s="93">
        <v>1</v>
      </c>
    </row>
    <row r="88" spans="1:27" ht="24.95" customHeight="1" x14ac:dyDescent="0.25">
      <c r="A88" s="123">
        <v>0</v>
      </c>
      <c r="B88" s="83" t="s">
        <v>150</v>
      </c>
      <c r="C88" s="84" t="s">
        <v>211</v>
      </c>
      <c r="D88" s="85" t="s">
        <v>251</v>
      </c>
      <c r="E88" s="86" t="s">
        <v>383</v>
      </c>
      <c r="F88" s="87" t="s">
        <v>460</v>
      </c>
      <c r="G88" s="87" t="s">
        <v>461</v>
      </c>
      <c r="H88" s="84" t="s">
        <v>252</v>
      </c>
      <c r="I88" s="127">
        <v>0.66659999999999997</v>
      </c>
      <c r="J88" s="84" t="s">
        <v>211</v>
      </c>
      <c r="K88" s="84">
        <v>0</v>
      </c>
      <c r="L88" s="84">
        <v>0</v>
      </c>
      <c r="M88" s="89">
        <v>32</v>
      </c>
      <c r="N88" s="84">
        <v>0</v>
      </c>
      <c r="O88" s="84">
        <v>0</v>
      </c>
      <c r="P88" s="89">
        <v>32</v>
      </c>
      <c r="Q88" s="84">
        <v>0</v>
      </c>
      <c r="R88" s="84">
        <v>0</v>
      </c>
      <c r="S88" s="89">
        <v>0</v>
      </c>
      <c r="T88" s="89">
        <v>32</v>
      </c>
      <c r="U88" s="89">
        <v>0</v>
      </c>
      <c r="V88" s="90">
        <v>2E-3</v>
      </c>
      <c r="W88" s="87"/>
      <c r="X88" s="84"/>
      <c r="Y88" s="98"/>
      <c r="Z88" s="103"/>
      <c r="AA88" s="93">
        <v>1</v>
      </c>
    </row>
    <row r="89" spans="1:27" ht="24.95" customHeight="1" x14ac:dyDescent="0.25">
      <c r="A89" s="123">
        <v>0</v>
      </c>
      <c r="B89" s="83" t="s">
        <v>150</v>
      </c>
      <c r="C89" s="84" t="s">
        <v>256</v>
      </c>
      <c r="D89" s="84" t="s">
        <v>262</v>
      </c>
      <c r="E89" s="86" t="s">
        <v>383</v>
      </c>
      <c r="F89" s="87" t="s">
        <v>462</v>
      </c>
      <c r="G89" s="87" t="s">
        <v>463</v>
      </c>
      <c r="H89" s="84" t="s">
        <v>252</v>
      </c>
      <c r="I89" s="115">
        <v>0.25</v>
      </c>
      <c r="J89" s="84" t="s">
        <v>256</v>
      </c>
      <c r="K89" s="84">
        <v>0</v>
      </c>
      <c r="L89" s="84">
        <v>0</v>
      </c>
      <c r="M89" s="89">
        <v>1</v>
      </c>
      <c r="N89" s="84">
        <v>0</v>
      </c>
      <c r="O89" s="84">
        <v>0</v>
      </c>
      <c r="P89" s="89">
        <v>1</v>
      </c>
      <c r="Q89" s="84">
        <v>0</v>
      </c>
      <c r="R89" s="84">
        <v>0</v>
      </c>
      <c r="S89" s="89">
        <v>0</v>
      </c>
      <c r="T89" s="89">
        <v>1</v>
      </c>
      <c r="U89" s="89">
        <v>0</v>
      </c>
      <c r="V89" s="90">
        <v>1E-3</v>
      </c>
      <c r="W89" s="87"/>
      <c r="X89" s="84"/>
      <c r="Y89" s="98"/>
      <c r="Z89" s="103"/>
      <c r="AA89" s="110">
        <v>1</v>
      </c>
    </row>
    <row r="90" spans="1:27" ht="24.95" customHeight="1" x14ac:dyDescent="0.25">
      <c r="A90" s="123">
        <v>0</v>
      </c>
      <c r="B90" s="83" t="s">
        <v>150</v>
      </c>
      <c r="C90" s="84" t="s">
        <v>211</v>
      </c>
      <c r="D90" s="84" t="s">
        <v>253</v>
      </c>
      <c r="E90" s="86" t="s">
        <v>383</v>
      </c>
      <c r="F90" s="87" t="s">
        <v>464</v>
      </c>
      <c r="G90" s="87" t="s">
        <v>465</v>
      </c>
      <c r="H90" s="84" t="s">
        <v>252</v>
      </c>
      <c r="I90" s="115">
        <v>0.41660000000000003</v>
      </c>
      <c r="J90" s="84" t="s">
        <v>211</v>
      </c>
      <c r="K90" s="84">
        <v>0</v>
      </c>
      <c r="L90" s="84">
        <v>0</v>
      </c>
      <c r="M90" s="89">
        <v>36</v>
      </c>
      <c r="N90" s="84">
        <v>0</v>
      </c>
      <c r="O90" s="84">
        <v>0</v>
      </c>
      <c r="P90" s="89">
        <v>36</v>
      </c>
      <c r="Q90" s="84">
        <v>0</v>
      </c>
      <c r="R90" s="84">
        <v>0</v>
      </c>
      <c r="S90" s="89">
        <v>0</v>
      </c>
      <c r="T90" s="89">
        <v>36</v>
      </c>
      <c r="U90" s="89">
        <v>0</v>
      </c>
      <c r="V90" s="90">
        <v>3.0000000000000001E-3</v>
      </c>
      <c r="W90" s="87"/>
      <c r="X90" s="84"/>
      <c r="Y90" s="98"/>
      <c r="Z90" s="103"/>
      <c r="AA90" s="93">
        <v>1</v>
      </c>
    </row>
    <row r="91" spans="1:27" ht="24.95" customHeight="1" x14ac:dyDescent="0.25">
      <c r="A91" s="123">
        <v>0</v>
      </c>
      <c r="B91" s="83" t="s">
        <v>150</v>
      </c>
      <c r="C91" s="84" t="s">
        <v>256</v>
      </c>
      <c r="D91" s="84" t="s">
        <v>269</v>
      </c>
      <c r="E91" s="86" t="s">
        <v>383</v>
      </c>
      <c r="F91" s="87" t="s">
        <v>466</v>
      </c>
      <c r="G91" s="87" t="s">
        <v>467</v>
      </c>
      <c r="H91" s="84" t="s">
        <v>252</v>
      </c>
      <c r="I91" s="115">
        <v>0.41660000000000003</v>
      </c>
      <c r="J91" s="84" t="s">
        <v>256</v>
      </c>
      <c r="K91" s="84">
        <v>0</v>
      </c>
      <c r="L91" s="84">
        <v>0</v>
      </c>
      <c r="M91" s="89">
        <v>1</v>
      </c>
      <c r="N91" s="84">
        <v>0</v>
      </c>
      <c r="O91" s="84">
        <v>0</v>
      </c>
      <c r="P91" s="89">
        <v>1</v>
      </c>
      <c r="Q91" s="84">
        <v>0</v>
      </c>
      <c r="R91" s="84">
        <v>0</v>
      </c>
      <c r="S91" s="89">
        <v>0</v>
      </c>
      <c r="T91" s="89">
        <v>1</v>
      </c>
      <c r="U91" s="89">
        <v>0</v>
      </c>
      <c r="V91" s="90">
        <v>2E-3</v>
      </c>
      <c r="W91" s="87"/>
      <c r="X91" s="84"/>
      <c r="Y91" s="91"/>
      <c r="Z91" s="92"/>
      <c r="AA91" s="93">
        <v>1</v>
      </c>
    </row>
    <row r="92" spans="1:27" ht="24.95" customHeight="1" x14ac:dyDescent="0.25">
      <c r="A92" s="123">
        <v>0</v>
      </c>
      <c r="B92" s="83" t="s">
        <v>150</v>
      </c>
      <c r="C92" s="84" t="s">
        <v>211</v>
      </c>
      <c r="D92" s="84" t="s">
        <v>257</v>
      </c>
      <c r="E92" s="86" t="s">
        <v>383</v>
      </c>
      <c r="F92" s="87" t="s">
        <v>468</v>
      </c>
      <c r="G92" s="87" t="s">
        <v>469</v>
      </c>
      <c r="H92" s="84" t="s">
        <v>252</v>
      </c>
      <c r="I92" s="115">
        <v>0.35</v>
      </c>
      <c r="J92" s="84" t="s">
        <v>211</v>
      </c>
      <c r="K92" s="84">
        <v>0</v>
      </c>
      <c r="L92" s="84">
        <v>0</v>
      </c>
      <c r="M92" s="89">
        <v>55</v>
      </c>
      <c r="N92" s="84">
        <v>0</v>
      </c>
      <c r="O92" s="84">
        <v>0</v>
      </c>
      <c r="P92" s="89">
        <v>55</v>
      </c>
      <c r="Q92" s="84">
        <v>0</v>
      </c>
      <c r="R92" s="84">
        <v>0</v>
      </c>
      <c r="S92" s="89">
        <v>0</v>
      </c>
      <c r="T92" s="89">
        <v>55</v>
      </c>
      <c r="U92" s="89">
        <v>0</v>
      </c>
      <c r="V92" s="90">
        <v>4.0000000000000001E-3</v>
      </c>
      <c r="W92" s="87"/>
      <c r="X92" s="84"/>
      <c r="Y92" s="91"/>
      <c r="Z92" s="92"/>
      <c r="AA92" s="93">
        <v>1</v>
      </c>
    </row>
    <row r="93" spans="1:27" ht="24.95" customHeight="1" x14ac:dyDescent="0.25">
      <c r="A93" s="123">
        <v>0</v>
      </c>
      <c r="B93" s="83" t="s">
        <v>150</v>
      </c>
      <c r="C93" s="84" t="s">
        <v>211</v>
      </c>
      <c r="D93" s="84" t="s">
        <v>257</v>
      </c>
      <c r="E93" s="86" t="s">
        <v>383</v>
      </c>
      <c r="F93" s="87" t="s">
        <v>470</v>
      </c>
      <c r="G93" s="87" t="s">
        <v>471</v>
      </c>
      <c r="H93" s="84" t="s">
        <v>252</v>
      </c>
      <c r="I93" s="115">
        <v>0.55000000000000004</v>
      </c>
      <c r="J93" s="84" t="s">
        <v>211</v>
      </c>
      <c r="K93" s="84">
        <v>0</v>
      </c>
      <c r="L93" s="84">
        <v>0</v>
      </c>
      <c r="M93" s="89">
        <v>77</v>
      </c>
      <c r="N93" s="84">
        <v>0</v>
      </c>
      <c r="O93" s="84">
        <v>0</v>
      </c>
      <c r="P93" s="89">
        <v>77</v>
      </c>
      <c r="Q93" s="84">
        <v>0</v>
      </c>
      <c r="R93" s="84">
        <v>0</v>
      </c>
      <c r="S93" s="89">
        <v>0</v>
      </c>
      <c r="T93" s="89">
        <v>77</v>
      </c>
      <c r="U93" s="89">
        <v>0</v>
      </c>
      <c r="V93" s="90">
        <v>5.0000000000000001E-3</v>
      </c>
      <c r="W93" s="87"/>
      <c r="X93" s="84"/>
      <c r="Y93" s="91"/>
      <c r="Z93" s="92"/>
      <c r="AA93" s="93">
        <v>1</v>
      </c>
    </row>
    <row r="94" spans="1:27" ht="24.95" customHeight="1" x14ac:dyDescent="0.25">
      <c r="A94" s="123">
        <v>0</v>
      </c>
      <c r="B94" s="83" t="s">
        <v>150</v>
      </c>
      <c r="C94" s="84" t="s">
        <v>211</v>
      </c>
      <c r="D94" s="84" t="s">
        <v>255</v>
      </c>
      <c r="E94" s="86" t="s">
        <v>383</v>
      </c>
      <c r="F94" s="87" t="s">
        <v>472</v>
      </c>
      <c r="G94" s="87" t="s">
        <v>473</v>
      </c>
      <c r="H94" s="84" t="s">
        <v>252</v>
      </c>
      <c r="I94" s="115">
        <v>0.58330000000000004</v>
      </c>
      <c r="J94" s="84" t="s">
        <v>211</v>
      </c>
      <c r="K94" s="84">
        <v>0</v>
      </c>
      <c r="L94" s="84">
        <v>0</v>
      </c>
      <c r="M94" s="89">
        <v>102</v>
      </c>
      <c r="N94" s="84">
        <v>0</v>
      </c>
      <c r="O94" s="84">
        <v>0</v>
      </c>
      <c r="P94" s="89">
        <v>102</v>
      </c>
      <c r="Q94" s="84">
        <v>0</v>
      </c>
      <c r="R94" s="84">
        <v>0</v>
      </c>
      <c r="S94" s="89">
        <v>0</v>
      </c>
      <c r="T94" s="89">
        <v>102</v>
      </c>
      <c r="U94" s="89">
        <v>0</v>
      </c>
      <c r="V94" s="90">
        <v>4.0000000000000001E-3</v>
      </c>
      <c r="W94" s="87"/>
      <c r="X94" s="84"/>
      <c r="Y94" s="91"/>
      <c r="Z94" s="92"/>
      <c r="AA94" s="93">
        <v>1</v>
      </c>
    </row>
    <row r="95" spans="1:27" ht="24.95" customHeight="1" x14ac:dyDescent="0.25">
      <c r="A95" s="123">
        <v>0</v>
      </c>
      <c r="B95" s="83" t="s">
        <v>150</v>
      </c>
      <c r="C95" s="84" t="s">
        <v>256</v>
      </c>
      <c r="D95" s="84" t="s">
        <v>474</v>
      </c>
      <c r="E95" s="86" t="s">
        <v>383</v>
      </c>
      <c r="F95" s="87" t="s">
        <v>475</v>
      </c>
      <c r="G95" s="87" t="s">
        <v>476</v>
      </c>
      <c r="H95" s="84" t="s">
        <v>252</v>
      </c>
      <c r="I95" s="115">
        <v>0.41660000000000003</v>
      </c>
      <c r="J95" s="84" t="s">
        <v>256</v>
      </c>
      <c r="K95" s="84">
        <v>0</v>
      </c>
      <c r="L95" s="84">
        <v>0</v>
      </c>
      <c r="M95" s="89">
        <v>1</v>
      </c>
      <c r="N95" s="84">
        <v>0</v>
      </c>
      <c r="O95" s="84">
        <v>0</v>
      </c>
      <c r="P95" s="89">
        <v>1</v>
      </c>
      <c r="Q95" s="84">
        <v>0</v>
      </c>
      <c r="R95" s="84">
        <v>0</v>
      </c>
      <c r="S95" s="89">
        <v>0</v>
      </c>
      <c r="T95" s="89">
        <v>1</v>
      </c>
      <c r="U95" s="89">
        <v>0</v>
      </c>
      <c r="V95" s="90">
        <v>1E-3</v>
      </c>
      <c r="W95" s="87"/>
      <c r="X95" s="84"/>
      <c r="Y95" s="91"/>
      <c r="Z95" s="92"/>
      <c r="AA95" s="93">
        <v>1</v>
      </c>
    </row>
    <row r="96" spans="1:27" ht="24.95" customHeight="1" x14ac:dyDescent="0.25">
      <c r="A96" s="123">
        <v>0</v>
      </c>
      <c r="B96" s="83" t="s">
        <v>150</v>
      </c>
      <c r="C96" s="84" t="s">
        <v>211</v>
      </c>
      <c r="D96" s="84" t="s">
        <v>259</v>
      </c>
      <c r="E96" s="86" t="s">
        <v>383</v>
      </c>
      <c r="F96" s="87" t="s">
        <v>477</v>
      </c>
      <c r="G96" s="87" t="s">
        <v>478</v>
      </c>
      <c r="H96" s="84" t="s">
        <v>252</v>
      </c>
      <c r="I96" s="128">
        <v>0.41660000000000003</v>
      </c>
      <c r="J96" s="84" t="s">
        <v>211</v>
      </c>
      <c r="K96" s="84">
        <v>0</v>
      </c>
      <c r="L96" s="84">
        <v>0</v>
      </c>
      <c r="M96" s="129">
        <v>47</v>
      </c>
      <c r="N96" s="84">
        <v>0</v>
      </c>
      <c r="O96" s="84">
        <v>0</v>
      </c>
      <c r="P96" s="68">
        <v>47</v>
      </c>
      <c r="Q96" s="84">
        <v>0</v>
      </c>
      <c r="R96" s="84">
        <v>0</v>
      </c>
      <c r="S96" s="68">
        <v>0</v>
      </c>
      <c r="T96" s="68">
        <v>47</v>
      </c>
      <c r="U96" s="68">
        <v>0</v>
      </c>
      <c r="V96" s="130">
        <v>2E-3</v>
      </c>
      <c r="W96" s="69"/>
      <c r="X96" s="69"/>
      <c r="Y96" s="69"/>
      <c r="Z96" s="69"/>
      <c r="AA96" s="93">
        <v>1</v>
      </c>
    </row>
    <row r="97" spans="1:27" x14ac:dyDescent="0.25">
      <c r="A97" s="82">
        <v>0</v>
      </c>
      <c r="B97" s="83" t="s">
        <v>150</v>
      </c>
      <c r="C97" s="84" t="s">
        <v>211</v>
      </c>
      <c r="D97" s="85" t="s">
        <v>255</v>
      </c>
      <c r="E97" s="86" t="s">
        <v>383</v>
      </c>
      <c r="F97" s="87" t="s">
        <v>479</v>
      </c>
      <c r="G97" s="87" t="s">
        <v>480</v>
      </c>
      <c r="H97" s="84" t="s">
        <v>252</v>
      </c>
      <c r="I97" s="131">
        <v>0.25</v>
      </c>
      <c r="J97" s="84" t="s">
        <v>211</v>
      </c>
      <c r="K97" s="84">
        <v>0</v>
      </c>
      <c r="L97" s="84">
        <v>0</v>
      </c>
      <c r="M97" s="132">
        <v>11</v>
      </c>
      <c r="N97" s="84">
        <v>0</v>
      </c>
      <c r="O97" s="84">
        <v>0</v>
      </c>
      <c r="P97" s="89">
        <v>11</v>
      </c>
      <c r="Q97" s="84">
        <v>0</v>
      </c>
      <c r="R97" s="84">
        <v>0</v>
      </c>
      <c r="S97" s="89">
        <v>0</v>
      </c>
      <c r="T97" s="89">
        <v>11</v>
      </c>
      <c r="U97" s="89">
        <v>0</v>
      </c>
      <c r="V97" s="90">
        <v>1E-3</v>
      </c>
      <c r="W97" s="87"/>
      <c r="X97" s="84"/>
      <c r="Y97" s="91"/>
      <c r="Z97" s="92"/>
      <c r="AA97" s="93">
        <v>1</v>
      </c>
    </row>
    <row r="98" spans="1:27" x14ac:dyDescent="0.25">
      <c r="A98" s="82">
        <v>0</v>
      </c>
      <c r="B98" s="83" t="s">
        <v>150</v>
      </c>
      <c r="C98" s="84" t="s">
        <v>211</v>
      </c>
      <c r="D98" s="85" t="s">
        <v>259</v>
      </c>
      <c r="E98" s="86" t="s">
        <v>383</v>
      </c>
      <c r="F98" s="87" t="s">
        <v>481</v>
      </c>
      <c r="G98" s="87" t="s">
        <v>482</v>
      </c>
      <c r="H98" s="84" t="s">
        <v>252</v>
      </c>
      <c r="I98" s="131">
        <v>0.5333</v>
      </c>
      <c r="J98" s="84" t="s">
        <v>211</v>
      </c>
      <c r="K98" s="84">
        <v>0</v>
      </c>
      <c r="L98" s="84">
        <v>0</v>
      </c>
      <c r="M98" s="132">
        <v>7</v>
      </c>
      <c r="N98" s="84">
        <v>0</v>
      </c>
      <c r="O98" s="84">
        <v>0</v>
      </c>
      <c r="P98" s="89">
        <v>7</v>
      </c>
      <c r="Q98" s="84">
        <v>0</v>
      </c>
      <c r="R98" s="84">
        <v>0</v>
      </c>
      <c r="S98" s="89">
        <v>0</v>
      </c>
      <c r="T98" s="89">
        <v>7</v>
      </c>
      <c r="U98" s="89">
        <v>0</v>
      </c>
      <c r="V98" s="90">
        <v>1E-3</v>
      </c>
      <c r="W98" s="87"/>
      <c r="X98" s="84"/>
      <c r="Y98" s="94"/>
      <c r="Z98" s="95"/>
      <c r="AA98" s="93">
        <v>1</v>
      </c>
    </row>
    <row r="99" spans="1:27" x14ac:dyDescent="0.25">
      <c r="A99" s="82">
        <v>0</v>
      </c>
      <c r="B99" s="83" t="s">
        <v>150</v>
      </c>
      <c r="C99" s="84" t="s">
        <v>211</v>
      </c>
      <c r="D99" s="85" t="s">
        <v>257</v>
      </c>
      <c r="E99" s="86" t="s">
        <v>383</v>
      </c>
      <c r="F99" s="87" t="s">
        <v>483</v>
      </c>
      <c r="G99" s="87" t="s">
        <v>484</v>
      </c>
      <c r="H99" s="84" t="s">
        <v>252</v>
      </c>
      <c r="I99" s="133">
        <v>0.41660000000000003</v>
      </c>
      <c r="J99" s="84" t="s">
        <v>211</v>
      </c>
      <c r="K99" s="84">
        <v>0</v>
      </c>
      <c r="L99" s="84">
        <v>0</v>
      </c>
      <c r="M99" s="70">
        <v>5</v>
      </c>
      <c r="N99" s="84">
        <v>0</v>
      </c>
      <c r="O99" s="84">
        <v>0</v>
      </c>
      <c r="P99" s="68">
        <v>5</v>
      </c>
      <c r="Q99" s="84">
        <v>0</v>
      </c>
      <c r="R99" s="84">
        <v>0</v>
      </c>
      <c r="S99" s="89">
        <v>0</v>
      </c>
      <c r="T99" s="68">
        <v>5</v>
      </c>
      <c r="U99" s="89">
        <v>0</v>
      </c>
      <c r="V99" s="68">
        <v>1E-3</v>
      </c>
      <c r="W99" s="69"/>
      <c r="X99" s="69"/>
      <c r="Y99" s="69"/>
      <c r="Z99" s="69"/>
      <c r="AA99" s="93">
        <v>1</v>
      </c>
    </row>
    <row r="100" spans="1:27" x14ac:dyDescent="0.25">
      <c r="A100" s="82">
        <v>0</v>
      </c>
      <c r="B100" s="83" t="s">
        <v>150</v>
      </c>
      <c r="C100" s="84" t="s">
        <v>256</v>
      </c>
      <c r="D100" s="85" t="s">
        <v>259</v>
      </c>
      <c r="E100" s="86" t="s">
        <v>383</v>
      </c>
      <c r="F100" s="87" t="s">
        <v>485</v>
      </c>
      <c r="G100" s="87" t="s">
        <v>486</v>
      </c>
      <c r="H100" s="68" t="s">
        <v>252</v>
      </c>
      <c r="I100" s="133">
        <v>0.1666</v>
      </c>
      <c r="J100" s="70" t="s">
        <v>256</v>
      </c>
      <c r="K100" s="84">
        <v>0</v>
      </c>
      <c r="L100" s="84">
        <v>0</v>
      </c>
      <c r="M100" s="70">
        <v>12</v>
      </c>
      <c r="N100" s="84">
        <v>0</v>
      </c>
      <c r="O100" s="84">
        <v>0</v>
      </c>
      <c r="P100" s="68">
        <v>12</v>
      </c>
      <c r="Q100" s="84">
        <v>0</v>
      </c>
      <c r="R100" s="84">
        <v>0</v>
      </c>
      <c r="S100" s="68">
        <v>0</v>
      </c>
      <c r="T100" s="68">
        <v>12</v>
      </c>
      <c r="U100" s="89">
        <v>0</v>
      </c>
      <c r="V100" s="68">
        <v>2E-3</v>
      </c>
      <c r="W100" s="69"/>
      <c r="X100" s="69"/>
      <c r="Y100" s="69"/>
      <c r="Z100" s="69"/>
      <c r="AA100" s="93">
        <v>1</v>
      </c>
    </row>
    <row r="101" spans="1:27" x14ac:dyDescent="0.25">
      <c r="A101" s="82">
        <v>0</v>
      </c>
      <c r="B101" s="83" t="s">
        <v>150</v>
      </c>
      <c r="C101" s="84" t="s">
        <v>211</v>
      </c>
      <c r="D101" s="85" t="s">
        <v>261</v>
      </c>
      <c r="E101" s="86" t="s">
        <v>383</v>
      </c>
      <c r="F101" s="87" t="s">
        <v>487</v>
      </c>
      <c r="G101" s="87" t="s">
        <v>488</v>
      </c>
      <c r="H101" s="68" t="s">
        <v>252</v>
      </c>
      <c r="I101" s="133">
        <v>0.36659999999999998</v>
      </c>
      <c r="J101" s="70" t="s">
        <v>211</v>
      </c>
      <c r="K101" s="84">
        <v>0</v>
      </c>
      <c r="L101" s="84">
        <v>0</v>
      </c>
      <c r="M101" s="70">
        <v>1</v>
      </c>
      <c r="N101" s="84">
        <v>0</v>
      </c>
      <c r="O101" s="84">
        <v>0</v>
      </c>
      <c r="P101" s="68">
        <v>1</v>
      </c>
      <c r="Q101" s="84">
        <v>0</v>
      </c>
      <c r="R101" s="84">
        <v>0</v>
      </c>
      <c r="S101" s="68">
        <v>0</v>
      </c>
      <c r="T101" s="68">
        <v>1</v>
      </c>
      <c r="U101" s="89">
        <v>0</v>
      </c>
      <c r="V101" s="130">
        <v>0</v>
      </c>
      <c r="W101" s="69"/>
      <c r="X101" s="69"/>
      <c r="Y101" s="69"/>
      <c r="Z101" s="69"/>
      <c r="AA101" s="93">
        <v>1</v>
      </c>
    </row>
    <row r="104" spans="1:27" x14ac:dyDescent="0.25">
      <c r="A104" s="427" t="s">
        <v>489</v>
      </c>
      <c r="B104" s="249"/>
      <c r="C104" s="249"/>
      <c r="D104" s="249"/>
      <c r="J104" s="427" t="s">
        <v>149</v>
      </c>
      <c r="K104" s="249"/>
      <c r="L104" s="249"/>
      <c r="M104" s="249"/>
      <c r="T104" s="427"/>
      <c r="U104" s="249"/>
      <c r="V104" s="249"/>
      <c r="W104" s="249"/>
      <c r="X104" s="249"/>
    </row>
    <row r="105" spans="1:27" x14ac:dyDescent="0.25">
      <c r="A105" s="386" t="s">
        <v>160</v>
      </c>
      <c r="B105" s="283"/>
      <c r="C105" s="283"/>
      <c r="D105" s="283"/>
      <c r="J105" s="386" t="s">
        <v>161</v>
      </c>
      <c r="K105" s="283"/>
      <c r="L105" s="283"/>
      <c r="M105" s="283"/>
      <c r="T105" s="386" t="s">
        <v>162</v>
      </c>
      <c r="U105" s="283"/>
      <c r="V105" s="283"/>
      <c r="W105" s="283"/>
      <c r="X105" s="283"/>
    </row>
  </sheetData>
  <autoFilter ref="A10:AA101"/>
  <mergeCells count="35">
    <mergeCell ref="A104:D104"/>
    <mergeCell ref="A105:D105"/>
    <mergeCell ref="J104:M104"/>
    <mergeCell ref="J105:M105"/>
    <mergeCell ref="T104:X104"/>
    <mergeCell ref="T105:X105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X8:X9"/>
    <mergeCell ref="Y8:Y9"/>
    <mergeCell ref="A1:O1"/>
    <mergeCell ref="A3:T3"/>
    <mergeCell ref="A4:T4"/>
    <mergeCell ref="A6:I6"/>
    <mergeCell ref="J6:V6"/>
  </mergeCells>
  <pageMargins left="0.70866141732283472" right="0.70866141732283472" top="0.74803149606299213" bottom="0.74803149606299213" header="0.31496062992125984" footer="0.31496062992125984"/>
  <pageSetup paperSize="9" scale="46" fitToHeight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3"/>
  <sheetViews>
    <sheetView view="pageBreakPreview" zoomScale="60" zoomScaleNormal="100" workbookViewId="0">
      <selection activeCell="D16" sqref="D16"/>
    </sheetView>
  </sheetViews>
  <sheetFormatPr defaultRowHeight="15" x14ac:dyDescent="0.25"/>
  <cols>
    <col min="1" max="1" width="3.85546875" style="152" customWidth="1"/>
    <col min="2" max="2" width="7.7109375" style="152" customWidth="1"/>
    <col min="3" max="3" width="80" style="152" customWidth="1"/>
    <col min="4" max="4" width="43" style="152" customWidth="1"/>
    <col min="5" max="5" width="9.140625" style="152" customWidth="1"/>
    <col min="6" max="16384" width="9.140625" style="152"/>
  </cols>
  <sheetData>
    <row r="1" spans="1:4" x14ac:dyDescent="0.25">
      <c r="A1" s="151"/>
    </row>
    <row r="2" spans="1:4" ht="44.25" customHeight="1" x14ac:dyDescent="0.25">
      <c r="B2" s="428" t="s">
        <v>490</v>
      </c>
      <c r="C2" s="428"/>
      <c r="D2" s="429"/>
    </row>
    <row r="3" spans="1:4" ht="17.25" customHeight="1" thickBot="1" x14ac:dyDescent="0.3">
      <c r="B3" s="430" t="s">
        <v>150</v>
      </c>
      <c r="C3" s="431"/>
      <c r="D3" s="153"/>
    </row>
    <row r="4" spans="1:4" x14ac:dyDescent="0.25">
      <c r="B4" s="432" t="s">
        <v>491</v>
      </c>
      <c r="C4" s="432"/>
      <c r="D4" s="151"/>
    </row>
    <row r="5" spans="1:4" ht="17.25" customHeight="1" thickBot="1" x14ac:dyDescent="0.3">
      <c r="B5" s="154" t="s">
        <v>492</v>
      </c>
      <c r="C5" s="155">
        <v>2018</v>
      </c>
      <c r="D5" s="152" t="s">
        <v>493</v>
      </c>
    </row>
    <row r="6" spans="1:4" ht="6.75" customHeight="1" thickBot="1" x14ac:dyDescent="0.3">
      <c r="B6" s="154"/>
      <c r="C6" s="154"/>
      <c r="D6" s="151"/>
    </row>
    <row r="7" spans="1:4" ht="17.25" hidden="1" customHeight="1" x14ac:dyDescent="0.25">
      <c r="B7" s="154"/>
      <c r="C7" s="154"/>
    </row>
    <row r="8" spans="1:4" ht="17.25" customHeight="1" thickBot="1" x14ac:dyDescent="0.3">
      <c r="B8" s="156" t="s">
        <v>494</v>
      </c>
      <c r="C8" s="157" t="s">
        <v>495</v>
      </c>
      <c r="D8" s="158" t="s">
        <v>163</v>
      </c>
    </row>
    <row r="9" spans="1:4" ht="68.25" customHeight="1" thickBot="1" x14ac:dyDescent="0.3">
      <c r="B9" s="156">
        <v>1</v>
      </c>
      <c r="C9" s="156" t="s">
        <v>496</v>
      </c>
      <c r="D9" s="159">
        <v>4898</v>
      </c>
    </row>
    <row r="10" spans="1:4" ht="17.25" customHeight="1" thickBot="1" x14ac:dyDescent="0.3">
      <c r="B10" s="160" t="s">
        <v>108</v>
      </c>
      <c r="C10" s="156" t="s">
        <v>497</v>
      </c>
      <c r="D10" s="159">
        <v>0</v>
      </c>
    </row>
    <row r="11" spans="1:4" ht="17.25" customHeight="1" thickBot="1" x14ac:dyDescent="0.3">
      <c r="B11" s="156" t="s">
        <v>498</v>
      </c>
      <c r="C11" s="156" t="s">
        <v>499</v>
      </c>
      <c r="D11" s="159">
        <v>0</v>
      </c>
    </row>
    <row r="12" spans="1:4" ht="17.25" customHeight="1" thickBot="1" x14ac:dyDescent="0.3">
      <c r="B12" s="156" t="s">
        <v>196</v>
      </c>
      <c r="C12" s="156" t="s">
        <v>500</v>
      </c>
      <c r="D12" s="159">
        <v>980</v>
      </c>
    </row>
    <row r="13" spans="1:4" ht="20.25" customHeight="1" thickBot="1" x14ac:dyDescent="0.3">
      <c r="B13" s="156" t="s">
        <v>501</v>
      </c>
      <c r="C13" s="156" t="s">
        <v>502</v>
      </c>
      <c r="D13" s="159">
        <v>3918</v>
      </c>
    </row>
    <row r="14" spans="1:4" ht="41.25" customHeight="1" thickBot="1" x14ac:dyDescent="0.3">
      <c r="B14" s="156">
        <v>2</v>
      </c>
      <c r="C14" s="156" t="s">
        <v>503</v>
      </c>
      <c r="D14" s="159">
        <v>4.7980000000000002E-3</v>
      </c>
    </row>
    <row r="15" spans="1:4" ht="33" customHeight="1" thickBot="1" x14ac:dyDescent="0.3">
      <c r="B15" s="156">
        <v>3</v>
      </c>
      <c r="C15" s="156" t="s">
        <v>504</v>
      </c>
      <c r="D15" s="159">
        <v>7.9620000000000003E-3</v>
      </c>
    </row>
    <row r="16" spans="1:4" ht="46.5" customHeight="1" thickBot="1" x14ac:dyDescent="0.3">
      <c r="B16" s="156">
        <v>4</v>
      </c>
      <c r="C16" s="156" t="s">
        <v>505</v>
      </c>
      <c r="D16" s="159">
        <v>5.2509999999999996E-3</v>
      </c>
    </row>
    <row r="17" spans="2:6" ht="69" customHeight="1" thickBot="1" x14ac:dyDescent="0.3">
      <c r="B17" s="156">
        <v>5</v>
      </c>
      <c r="C17" s="156" t="s">
        <v>506</v>
      </c>
      <c r="D17" s="159">
        <v>0.221723</v>
      </c>
    </row>
    <row r="18" spans="2:6" ht="33" customHeight="1" x14ac:dyDescent="0.25"/>
    <row r="19" spans="2:6" ht="18" customHeight="1" x14ac:dyDescent="0.25">
      <c r="B19" s="161"/>
      <c r="C19" s="162" t="s">
        <v>507</v>
      </c>
      <c r="D19" s="164"/>
    </row>
    <row r="20" spans="2:6" ht="18" customHeight="1" x14ac:dyDescent="0.25">
      <c r="B20" s="161"/>
      <c r="C20" s="161" t="s">
        <v>508</v>
      </c>
      <c r="D20" s="163" t="s">
        <v>162</v>
      </c>
    </row>
    <row r="21" spans="2:6" ht="27" customHeight="1" x14ac:dyDescent="0.25">
      <c r="B21" s="161"/>
      <c r="C21" s="161"/>
    </row>
    <row r="22" spans="2:6" ht="42" customHeight="1" x14ac:dyDescent="0.25"/>
    <row r="23" spans="2:6" ht="17.25" hidden="1" customHeight="1" x14ac:dyDescent="0.25">
      <c r="B23" s="161"/>
      <c r="C23" s="161"/>
    </row>
    <row r="24" spans="2:6" ht="17.25" hidden="1" customHeight="1" x14ac:dyDescent="0.25">
      <c r="B24" s="161"/>
      <c r="C24" s="161"/>
    </row>
    <row r="25" spans="2:6" ht="17.25" hidden="1" customHeight="1" x14ac:dyDescent="0.25">
      <c r="B25" s="161"/>
      <c r="C25" s="161"/>
    </row>
    <row r="26" spans="2:6" hidden="1" x14ac:dyDescent="0.25">
      <c r="B26" s="161"/>
      <c r="C26" s="161"/>
    </row>
    <row r="27" spans="2:6" ht="43.5" customHeight="1" x14ac:dyDescent="0.25">
      <c r="F27" s="152" t="s">
        <v>167</v>
      </c>
    </row>
    <row r="28" spans="2:6" x14ac:dyDescent="0.25">
      <c r="B28" s="161"/>
      <c r="C28" s="161"/>
    </row>
    <row r="29" spans="2:6" x14ac:dyDescent="0.25">
      <c r="B29" s="161"/>
      <c r="C29" s="161"/>
    </row>
    <row r="30" spans="2:6" ht="20.25" customHeight="1" x14ac:dyDescent="0.25">
      <c r="B30" s="161"/>
      <c r="C30" s="161"/>
    </row>
    <row r="31" spans="2:6" x14ac:dyDescent="0.25">
      <c r="B31" s="154"/>
      <c r="C31" s="154"/>
    </row>
    <row r="32" spans="2:6" x14ac:dyDescent="0.25">
      <c r="B32" s="154"/>
      <c r="C32" s="154"/>
    </row>
    <row r="33" spans="2:3" x14ac:dyDescent="0.25">
      <c r="B33" s="154"/>
      <c r="C33" s="154"/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2:D2"/>
    <mergeCell ref="B3:C3"/>
    <mergeCell ref="B4:C4"/>
  </mergeCells>
  <pageMargins left="0.15748031496062992" right="0.15748031496062992" top="0.59055118110236227" bottom="3.937007874015748E-2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DX14"/>
  <sheetViews>
    <sheetView view="pageBreakPreview" zoomScaleNormal="100" workbookViewId="0">
      <selection activeCell="CV10" sqref="CV10:DW10"/>
    </sheetView>
  </sheetViews>
  <sheetFormatPr defaultColWidth="0.85546875" defaultRowHeight="15" x14ac:dyDescent="0.25"/>
  <cols>
    <col min="1" max="37" width="0.85546875" style="3"/>
    <col min="38" max="38" width="2" style="3" customWidth="1"/>
    <col min="39" max="16384" width="0.85546875" style="3"/>
  </cols>
  <sheetData>
    <row r="1" spans="1:128" s="35" customFormat="1" x14ac:dyDescent="0.25">
      <c r="DX1" s="1"/>
    </row>
    <row r="2" spans="1:128" s="35" customFormat="1" x14ac:dyDescent="0.25">
      <c r="DX2" s="1"/>
    </row>
    <row r="3" spans="1:128" s="35" customFormat="1" x14ac:dyDescent="0.25">
      <c r="A3" s="200" t="s">
        <v>20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</row>
    <row r="4" spans="1:128" s="35" customFormat="1" x14ac:dyDescent="0.2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AA4" s="198" t="s">
        <v>150</v>
      </c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</row>
    <row r="5" spans="1:128" s="35" customFormat="1" x14ac:dyDescent="0.2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AA5" s="209" t="s">
        <v>21</v>
      </c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</row>
    <row r="6" spans="1:128" s="35" customFormat="1" ht="13.5" customHeight="1" x14ac:dyDescent="0.25"/>
    <row r="7" spans="1:128" s="35" customFormat="1" x14ac:dyDescent="0.25">
      <c r="A7" s="4"/>
      <c r="B7" s="5" t="s">
        <v>22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210" t="s">
        <v>277</v>
      </c>
      <c r="AO7" s="210"/>
      <c r="AP7" s="210"/>
      <c r="AQ7" s="210"/>
      <c r="AR7" s="210"/>
      <c r="AS7" s="210"/>
      <c r="AT7" s="210"/>
      <c r="AU7" s="210"/>
      <c r="AV7" s="5" t="s">
        <v>23</v>
      </c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6"/>
      <c r="CU7" s="7"/>
      <c r="CV7" s="189">
        <v>4898</v>
      </c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8"/>
    </row>
    <row r="8" spans="1:128" s="35" customFormat="1" x14ac:dyDescent="0.25">
      <c r="A8" s="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10"/>
      <c r="CU8" s="11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2"/>
    </row>
    <row r="9" spans="1:128" s="35" customFormat="1" ht="16.5" x14ac:dyDescent="0.25">
      <c r="A9" s="13"/>
      <c r="B9" s="14" t="s">
        <v>24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6"/>
      <c r="CU9" s="13"/>
      <c r="CV9" s="207">
        <v>0.63559999999999994</v>
      </c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16"/>
    </row>
    <row r="10" spans="1:128" s="35" customFormat="1" ht="16.5" x14ac:dyDescent="0.25">
      <c r="A10" s="13"/>
      <c r="B10" s="14" t="s">
        <v>25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6"/>
      <c r="CU10" s="13"/>
      <c r="CV10" s="208">
        <v>1.2976725193956717E-4</v>
      </c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16"/>
    </row>
    <row r="12" spans="1:128" x14ac:dyDescent="0.25">
      <c r="A12" s="198" t="str">
        <f>'Форма 1.1'!L30</f>
        <v>Директор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D12" s="198" t="str">
        <f>'Форма 1.1'!BX30</f>
        <v>А.В. Меньшаков</v>
      </c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</row>
    <row r="13" spans="1:128" x14ac:dyDescent="0.25">
      <c r="A13" s="197" t="s">
        <v>16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D13" s="197" t="s">
        <v>17</v>
      </c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C13" s="197" t="s">
        <v>18</v>
      </c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</row>
    <row r="14" spans="1:128" ht="3" customHeight="1" x14ac:dyDescent="0.25"/>
  </sheetData>
  <mergeCells count="13">
    <mergeCell ref="A3:DX3"/>
    <mergeCell ref="AA4:CX4"/>
    <mergeCell ref="AA5:CX5"/>
    <mergeCell ref="AN7:AU7"/>
    <mergeCell ref="CV7:DW8"/>
    <mergeCell ref="A13:BB13"/>
    <mergeCell ref="BD13:DA13"/>
    <mergeCell ref="DC13:DX13"/>
    <mergeCell ref="CV9:DW9"/>
    <mergeCell ref="CV10:DW10"/>
    <mergeCell ref="A12:BB12"/>
    <mergeCell ref="BD12:DA12"/>
    <mergeCell ref="DC12:DX12"/>
  </mergeCells>
  <pageMargins left="1.5748031496062993" right="0.59055118110236227" top="0.78740157480314965" bottom="0.39370078740157483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FE20"/>
  <sheetViews>
    <sheetView view="pageBreakPreview" topLeftCell="A7" zoomScale="80" zoomScaleNormal="100" zoomScaleSheetLayoutView="80" workbookViewId="0">
      <selection activeCell="CX16" sqref="CX16:DL16"/>
    </sheetView>
  </sheetViews>
  <sheetFormatPr defaultColWidth="0.85546875" defaultRowHeight="15" x14ac:dyDescent="0.25"/>
  <cols>
    <col min="1" max="16384" width="0.85546875" style="3"/>
  </cols>
  <sheetData>
    <row r="1" spans="1:161" s="35" customFormat="1" ht="14.25" customHeight="1" x14ac:dyDescent="0.25"/>
    <row r="2" spans="1:161" s="35" customFormat="1" ht="65.25" customHeight="1" x14ac:dyDescent="0.25">
      <c r="A2" s="243" t="s">
        <v>172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0"/>
      <c r="EC2" s="200"/>
      <c r="ED2" s="200"/>
      <c r="EE2" s="200"/>
      <c r="EF2" s="200"/>
      <c r="EG2" s="200"/>
      <c r="EH2" s="200"/>
      <c r="EI2" s="200"/>
      <c r="EJ2" s="200"/>
      <c r="EK2" s="200"/>
      <c r="EL2" s="200"/>
      <c r="EM2" s="200"/>
      <c r="EN2" s="200"/>
      <c r="EO2" s="200"/>
      <c r="EP2" s="200"/>
      <c r="EQ2" s="200"/>
      <c r="ER2" s="200"/>
      <c r="ES2" s="200"/>
      <c r="ET2" s="200"/>
      <c r="EU2" s="200"/>
      <c r="EV2" s="200"/>
      <c r="EW2" s="200"/>
      <c r="EX2" s="200"/>
      <c r="EY2" s="200"/>
      <c r="EZ2" s="200"/>
      <c r="FA2" s="200"/>
      <c r="FB2" s="200"/>
      <c r="FC2" s="200"/>
      <c r="FD2" s="200"/>
      <c r="FE2" s="200"/>
    </row>
    <row r="3" spans="1:161" s="35" customFormat="1" ht="6" customHeight="1" x14ac:dyDescent="0.25">
      <c r="CP3" s="31"/>
    </row>
    <row r="4" spans="1:161" s="19" customFormat="1" ht="16.5" customHeight="1" x14ac:dyDescent="0.25">
      <c r="K4" s="244" t="s">
        <v>150</v>
      </c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7"/>
    </row>
    <row r="5" spans="1:161" s="165" customFormat="1" ht="13.5" customHeight="1" x14ac:dyDescent="0.2">
      <c r="K5" s="245" t="s">
        <v>21</v>
      </c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  <c r="DB5" s="245"/>
      <c r="DC5" s="245"/>
      <c r="DD5" s="245"/>
      <c r="DE5" s="245"/>
      <c r="DF5" s="166"/>
    </row>
    <row r="6" spans="1:161" s="35" customFormat="1" ht="13.5" customHeight="1" x14ac:dyDescent="0.25">
      <c r="FE6" s="1"/>
    </row>
    <row r="7" spans="1:161" s="35" customFormat="1" ht="45.75" customHeight="1" x14ac:dyDescent="0.25">
      <c r="A7" s="204" t="s">
        <v>152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6"/>
      <c r="AB7" s="204" t="s">
        <v>153</v>
      </c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6"/>
      <c r="BF7" s="246" t="s">
        <v>26</v>
      </c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7"/>
      <c r="CI7" s="248" t="s">
        <v>154</v>
      </c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  <c r="DN7" s="246"/>
      <c r="DO7" s="246"/>
      <c r="DP7" s="246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246"/>
      <c r="EF7" s="246"/>
      <c r="EG7" s="246"/>
      <c r="EH7" s="246"/>
      <c r="EI7" s="246"/>
      <c r="EJ7" s="246"/>
      <c r="EK7" s="246"/>
      <c r="EL7" s="246"/>
      <c r="EM7" s="246"/>
      <c r="EN7" s="246"/>
      <c r="EO7" s="246"/>
      <c r="EP7" s="246"/>
      <c r="EQ7" s="246"/>
      <c r="ER7" s="246"/>
      <c r="ES7" s="246"/>
      <c r="ET7" s="246"/>
      <c r="EU7" s="246"/>
      <c r="EV7" s="246"/>
      <c r="EW7" s="246"/>
      <c r="EX7" s="246"/>
      <c r="EY7" s="246"/>
      <c r="EZ7" s="246"/>
      <c r="FA7" s="246"/>
      <c r="FB7" s="246"/>
      <c r="FC7" s="246"/>
      <c r="FD7" s="246"/>
      <c r="FE7" s="247"/>
    </row>
    <row r="8" spans="1:161" s="35" customFormat="1" ht="20.25" customHeight="1" x14ac:dyDescent="0.25">
      <c r="A8" s="4"/>
      <c r="B8" s="216" t="s">
        <v>25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7"/>
      <c r="AB8" s="240" t="s">
        <v>164</v>
      </c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7"/>
      <c r="BF8" s="240" t="s">
        <v>165</v>
      </c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7"/>
      <c r="CI8" s="4"/>
      <c r="CJ8" s="5"/>
      <c r="CK8" s="210" t="s">
        <v>216</v>
      </c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5"/>
      <c r="CW8" s="6"/>
      <c r="CX8" s="4"/>
      <c r="CY8" s="5"/>
      <c r="CZ8" s="210" t="s">
        <v>277</v>
      </c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5"/>
      <c r="DL8" s="6"/>
      <c r="DM8" s="4"/>
      <c r="DN8" s="5"/>
      <c r="DO8" s="210" t="s">
        <v>278</v>
      </c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5"/>
      <c r="EA8" s="6"/>
      <c r="EB8" s="4"/>
      <c r="EC8" s="5"/>
      <c r="ED8" s="210" t="s">
        <v>279</v>
      </c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5"/>
      <c r="EP8" s="6"/>
      <c r="EQ8" s="4"/>
      <c r="ER8" s="5"/>
      <c r="ES8" s="210" t="s">
        <v>280</v>
      </c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5"/>
      <c r="FE8" s="6"/>
    </row>
    <row r="9" spans="1:161" s="35" customFormat="1" ht="53.25" customHeight="1" x14ac:dyDescent="0.25">
      <c r="A9" s="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9"/>
      <c r="AB9" s="241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9"/>
      <c r="BF9" s="241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9"/>
      <c r="CI9" s="9"/>
      <c r="CJ9" s="2"/>
      <c r="CK9" s="2"/>
      <c r="CL9" s="15"/>
      <c r="CM9" s="15"/>
      <c r="CN9" s="15"/>
      <c r="CO9" s="15"/>
      <c r="CP9" s="167" t="s">
        <v>27</v>
      </c>
      <c r="CQ9" s="2"/>
      <c r="CR9" s="2"/>
      <c r="CS9" s="2"/>
      <c r="CT9" s="2"/>
      <c r="CU9" s="2"/>
      <c r="CV9" s="2"/>
      <c r="CW9" s="10"/>
      <c r="CX9" s="9"/>
      <c r="CY9" s="2"/>
      <c r="CZ9" s="2"/>
      <c r="DA9" s="15"/>
      <c r="DB9" s="15"/>
      <c r="DC9" s="15"/>
      <c r="DD9" s="15"/>
      <c r="DE9" s="167" t="s">
        <v>27</v>
      </c>
      <c r="DF9" s="2"/>
      <c r="DG9" s="2"/>
      <c r="DH9" s="2"/>
      <c r="DI9" s="2"/>
      <c r="DJ9" s="2"/>
      <c r="DK9" s="2"/>
      <c r="DL9" s="10"/>
      <c r="DM9" s="9"/>
      <c r="DN9" s="2"/>
      <c r="DO9" s="2"/>
      <c r="DP9" s="15"/>
      <c r="DQ9" s="15"/>
      <c r="DR9" s="15"/>
      <c r="DS9" s="15"/>
      <c r="DT9" s="167" t="s">
        <v>27</v>
      </c>
      <c r="DU9" s="2"/>
      <c r="DV9" s="2"/>
      <c r="DW9" s="2"/>
      <c r="DX9" s="2"/>
      <c r="DY9" s="2"/>
      <c r="DZ9" s="2"/>
      <c r="EA9" s="10"/>
      <c r="EB9" s="9"/>
      <c r="EC9" s="2"/>
      <c r="ED9" s="2"/>
      <c r="EE9" s="15"/>
      <c r="EF9" s="15"/>
      <c r="EG9" s="15"/>
      <c r="EH9" s="15"/>
      <c r="EI9" s="167" t="s">
        <v>27</v>
      </c>
      <c r="EJ9" s="2"/>
      <c r="EK9" s="2"/>
      <c r="EL9" s="2"/>
      <c r="EM9" s="2"/>
      <c r="EN9" s="2"/>
      <c r="EO9" s="2"/>
      <c r="EP9" s="10"/>
      <c r="EQ9" s="9"/>
      <c r="ER9" s="2"/>
      <c r="ES9" s="2"/>
      <c r="ET9" s="15"/>
      <c r="EU9" s="15"/>
      <c r="EV9" s="15"/>
      <c r="EW9" s="15"/>
      <c r="EX9" s="167" t="s">
        <v>27</v>
      </c>
      <c r="EY9" s="2"/>
      <c r="EZ9" s="2"/>
      <c r="FA9" s="2"/>
      <c r="FB9" s="2"/>
      <c r="FC9" s="2"/>
      <c r="FD9" s="2"/>
      <c r="FE9" s="10"/>
    </row>
    <row r="10" spans="1:161" s="35" customFormat="1" ht="110.25" customHeight="1" x14ac:dyDescent="0.25">
      <c r="A10" s="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30"/>
      <c r="AB10" s="242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30"/>
      <c r="BF10" s="242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30"/>
      <c r="CI10" s="214">
        <v>6.1999999999999998E-3</v>
      </c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15"/>
      <c r="CX10" s="214">
        <v>6.1000000000000004E-3</v>
      </c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15"/>
      <c r="DM10" s="214">
        <v>6.0000000000000001E-3</v>
      </c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15"/>
      <c r="EB10" s="214">
        <v>5.8999999999999999E-3</v>
      </c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15"/>
      <c r="EQ10" s="214">
        <v>5.8999999999999999E-3</v>
      </c>
      <c r="ER10" s="208"/>
      <c r="ES10" s="208"/>
      <c r="ET10" s="208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15"/>
    </row>
    <row r="11" spans="1:161" s="35" customFormat="1" ht="16.5" customHeight="1" x14ac:dyDescent="0.25">
      <c r="A11" s="4"/>
      <c r="B11" s="216" t="s">
        <v>28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7"/>
      <c r="AB11" s="231" t="s">
        <v>213</v>
      </c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3"/>
      <c r="BF11" s="231" t="s">
        <v>214</v>
      </c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3"/>
      <c r="CI11" s="32"/>
      <c r="CJ11" s="33"/>
      <c r="CK11" s="212" t="s">
        <v>216</v>
      </c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33"/>
      <c r="CW11" s="34"/>
      <c r="CX11" s="32"/>
      <c r="CY11" s="33"/>
      <c r="CZ11" s="212" t="s">
        <v>277</v>
      </c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33"/>
      <c r="DL11" s="34"/>
      <c r="DM11" s="32"/>
      <c r="DN11" s="33"/>
      <c r="DO11" s="212" t="s">
        <v>278</v>
      </c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33"/>
      <c r="EA11" s="34"/>
      <c r="EB11" s="32"/>
      <c r="EC11" s="33"/>
      <c r="ED11" s="212" t="s">
        <v>279</v>
      </c>
      <c r="EE11" s="213"/>
      <c r="EF11" s="213"/>
      <c r="EG11" s="213"/>
      <c r="EH11" s="213"/>
      <c r="EI11" s="213"/>
      <c r="EJ11" s="213"/>
      <c r="EK11" s="213"/>
      <c r="EL11" s="213"/>
      <c r="EM11" s="213"/>
      <c r="EN11" s="213"/>
      <c r="EO11" s="33"/>
      <c r="EP11" s="34"/>
      <c r="EQ11" s="32"/>
      <c r="ER11" s="33"/>
      <c r="ES11" s="212" t="s">
        <v>280</v>
      </c>
      <c r="ET11" s="213"/>
      <c r="EU11" s="213"/>
      <c r="EV11" s="213"/>
      <c r="EW11" s="213"/>
      <c r="EX11" s="213"/>
      <c r="EY11" s="213"/>
      <c r="EZ11" s="213"/>
      <c r="FA11" s="213"/>
      <c r="FB11" s="213"/>
      <c r="FC11" s="213"/>
      <c r="FD11" s="33"/>
      <c r="FE11" s="34"/>
    </row>
    <row r="12" spans="1:161" s="35" customFormat="1" ht="16.5" customHeight="1" x14ac:dyDescent="0.25">
      <c r="A12" s="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9"/>
      <c r="AB12" s="234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6"/>
      <c r="BF12" s="234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6"/>
      <c r="CI12" s="168"/>
      <c r="CJ12" s="169"/>
      <c r="CK12" s="169"/>
      <c r="CL12" s="170"/>
      <c r="CM12" s="170"/>
      <c r="CN12" s="170"/>
      <c r="CO12" s="170"/>
      <c r="CP12" s="171" t="s">
        <v>27</v>
      </c>
      <c r="CQ12" s="169"/>
      <c r="CR12" s="169"/>
      <c r="CS12" s="169"/>
      <c r="CT12" s="169"/>
      <c r="CU12" s="169"/>
      <c r="CV12" s="169"/>
      <c r="CW12" s="172"/>
      <c r="CX12" s="168"/>
      <c r="CY12" s="169"/>
      <c r="CZ12" s="169"/>
      <c r="DA12" s="170"/>
      <c r="DB12" s="170"/>
      <c r="DC12" s="170"/>
      <c r="DD12" s="170"/>
      <c r="DE12" s="171" t="s">
        <v>27</v>
      </c>
      <c r="DF12" s="169"/>
      <c r="DG12" s="169"/>
      <c r="DH12" s="169"/>
      <c r="DI12" s="169"/>
      <c r="DJ12" s="169"/>
      <c r="DK12" s="169"/>
      <c r="DL12" s="172"/>
      <c r="DM12" s="168"/>
      <c r="DN12" s="169"/>
      <c r="DO12" s="169"/>
      <c r="DP12" s="170"/>
      <c r="DQ12" s="170"/>
      <c r="DR12" s="170"/>
      <c r="DS12" s="170"/>
      <c r="DT12" s="171" t="s">
        <v>27</v>
      </c>
      <c r="DU12" s="169"/>
      <c r="DV12" s="169"/>
      <c r="DW12" s="169"/>
      <c r="DX12" s="169"/>
      <c r="DY12" s="169"/>
      <c r="DZ12" s="169"/>
      <c r="EA12" s="172"/>
      <c r="EB12" s="168"/>
      <c r="EC12" s="169"/>
      <c r="ED12" s="169"/>
      <c r="EE12" s="170"/>
      <c r="EF12" s="170"/>
      <c r="EG12" s="170"/>
      <c r="EH12" s="170"/>
      <c r="EI12" s="171" t="s">
        <v>27</v>
      </c>
      <c r="EJ12" s="169"/>
      <c r="EK12" s="169"/>
      <c r="EL12" s="169"/>
      <c r="EM12" s="169"/>
      <c r="EN12" s="169"/>
      <c r="EO12" s="169"/>
      <c r="EP12" s="172"/>
      <c r="EQ12" s="168"/>
      <c r="ER12" s="169"/>
      <c r="ES12" s="169"/>
      <c r="ET12" s="170"/>
      <c r="EU12" s="170"/>
      <c r="EV12" s="170"/>
      <c r="EW12" s="170"/>
      <c r="EX12" s="171" t="s">
        <v>27</v>
      </c>
      <c r="EY12" s="169"/>
      <c r="EZ12" s="169"/>
      <c r="FA12" s="169"/>
      <c r="FB12" s="169"/>
      <c r="FC12" s="169"/>
      <c r="FD12" s="169"/>
      <c r="FE12" s="172"/>
    </row>
    <row r="13" spans="1:161" s="35" customFormat="1" ht="60.75" customHeight="1" x14ac:dyDescent="0.25">
      <c r="A13" s="9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30"/>
      <c r="AB13" s="237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9"/>
      <c r="BF13" s="237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9"/>
      <c r="CI13" s="214">
        <v>1</v>
      </c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15"/>
      <c r="CX13" s="214">
        <v>1</v>
      </c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15"/>
      <c r="DM13" s="214">
        <v>1</v>
      </c>
      <c r="DN13" s="208"/>
      <c r="DO13" s="208"/>
      <c r="DP13" s="208"/>
      <c r="DQ13" s="208"/>
      <c r="DR13" s="208"/>
      <c r="DS13" s="208"/>
      <c r="DT13" s="208"/>
      <c r="DU13" s="208"/>
      <c r="DV13" s="208"/>
      <c r="DW13" s="208"/>
      <c r="DX13" s="208"/>
      <c r="DY13" s="208"/>
      <c r="DZ13" s="208"/>
      <c r="EA13" s="215"/>
      <c r="EB13" s="214">
        <v>1</v>
      </c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8"/>
      <c r="EN13" s="208"/>
      <c r="EO13" s="208"/>
      <c r="EP13" s="215"/>
      <c r="EQ13" s="214">
        <v>1</v>
      </c>
      <c r="ER13" s="208"/>
      <c r="ES13" s="208"/>
      <c r="ET13" s="208"/>
      <c r="EU13" s="208"/>
      <c r="EV13" s="208"/>
      <c r="EW13" s="208"/>
      <c r="EX13" s="208"/>
      <c r="EY13" s="208"/>
      <c r="EZ13" s="208"/>
      <c r="FA13" s="208"/>
      <c r="FB13" s="208"/>
      <c r="FC13" s="208"/>
      <c r="FD13" s="208"/>
      <c r="FE13" s="215"/>
    </row>
    <row r="14" spans="1:161" s="35" customFormat="1" ht="13.5" customHeight="1" x14ac:dyDescent="0.25">
      <c r="A14" s="4"/>
      <c r="B14" s="216" t="s">
        <v>29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7"/>
      <c r="AB14" s="220" t="s">
        <v>166</v>
      </c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2"/>
      <c r="BF14" s="220" t="s">
        <v>215</v>
      </c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2"/>
      <c r="CI14" s="32"/>
      <c r="CJ14" s="33"/>
      <c r="CK14" s="212" t="s">
        <v>216</v>
      </c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33"/>
      <c r="CW14" s="34"/>
      <c r="CX14" s="32"/>
      <c r="CY14" s="33"/>
      <c r="CZ14" s="212" t="s">
        <v>277</v>
      </c>
      <c r="DA14" s="213"/>
      <c r="DB14" s="213"/>
      <c r="DC14" s="213"/>
      <c r="DD14" s="213"/>
      <c r="DE14" s="213"/>
      <c r="DF14" s="213"/>
      <c r="DG14" s="213"/>
      <c r="DH14" s="213"/>
      <c r="DI14" s="213"/>
      <c r="DJ14" s="213"/>
      <c r="DK14" s="33"/>
      <c r="DL14" s="34"/>
      <c r="DM14" s="32"/>
      <c r="DN14" s="33"/>
      <c r="DO14" s="212" t="s">
        <v>278</v>
      </c>
      <c r="DP14" s="213"/>
      <c r="DQ14" s="213"/>
      <c r="DR14" s="213"/>
      <c r="DS14" s="213"/>
      <c r="DT14" s="213"/>
      <c r="DU14" s="213"/>
      <c r="DV14" s="213"/>
      <c r="DW14" s="213"/>
      <c r="DX14" s="213"/>
      <c r="DY14" s="213"/>
      <c r="DZ14" s="33"/>
      <c r="EA14" s="34"/>
      <c r="EB14" s="32"/>
      <c r="EC14" s="33"/>
      <c r="ED14" s="212" t="s">
        <v>279</v>
      </c>
      <c r="EE14" s="213"/>
      <c r="EF14" s="213"/>
      <c r="EG14" s="213"/>
      <c r="EH14" s="213"/>
      <c r="EI14" s="213"/>
      <c r="EJ14" s="213"/>
      <c r="EK14" s="213"/>
      <c r="EL14" s="213"/>
      <c r="EM14" s="213"/>
      <c r="EN14" s="213"/>
      <c r="EO14" s="33"/>
      <c r="EP14" s="34"/>
      <c r="EQ14" s="32"/>
      <c r="ER14" s="33"/>
      <c r="ES14" s="212" t="s">
        <v>280</v>
      </c>
      <c r="ET14" s="213"/>
      <c r="EU14" s="213"/>
      <c r="EV14" s="213"/>
      <c r="EW14" s="213"/>
      <c r="EX14" s="213"/>
      <c r="EY14" s="213"/>
      <c r="EZ14" s="213"/>
      <c r="FA14" s="213"/>
      <c r="FB14" s="213"/>
      <c r="FC14" s="213"/>
      <c r="FD14" s="33"/>
      <c r="FE14" s="34"/>
    </row>
    <row r="15" spans="1:161" s="35" customFormat="1" x14ac:dyDescent="0.25">
      <c r="A15" s="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9"/>
      <c r="AB15" s="223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5"/>
      <c r="BF15" s="223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5"/>
      <c r="CI15" s="168"/>
      <c r="CJ15" s="169"/>
      <c r="CK15" s="169"/>
      <c r="CL15" s="170"/>
      <c r="CM15" s="170"/>
      <c r="CN15" s="170"/>
      <c r="CO15" s="170"/>
      <c r="CP15" s="171" t="s">
        <v>27</v>
      </c>
      <c r="CQ15" s="169"/>
      <c r="CR15" s="169"/>
      <c r="CS15" s="169"/>
      <c r="CT15" s="169"/>
      <c r="CU15" s="169"/>
      <c r="CV15" s="169"/>
      <c r="CW15" s="172"/>
      <c r="CX15" s="168"/>
      <c r="CY15" s="169"/>
      <c r="CZ15" s="169"/>
      <c r="DA15" s="170"/>
      <c r="DB15" s="170"/>
      <c r="DC15" s="170"/>
      <c r="DD15" s="170"/>
      <c r="DE15" s="171" t="s">
        <v>27</v>
      </c>
      <c r="DF15" s="169"/>
      <c r="DG15" s="169"/>
      <c r="DH15" s="169"/>
      <c r="DI15" s="169"/>
      <c r="DJ15" s="169"/>
      <c r="DK15" s="169"/>
      <c r="DL15" s="172"/>
      <c r="DM15" s="168"/>
      <c r="DN15" s="169"/>
      <c r="DO15" s="169"/>
      <c r="DP15" s="170"/>
      <c r="DQ15" s="170"/>
      <c r="DR15" s="170"/>
      <c r="DS15" s="170"/>
      <c r="DT15" s="171" t="s">
        <v>27</v>
      </c>
      <c r="DU15" s="169"/>
      <c r="DV15" s="169"/>
      <c r="DW15" s="169"/>
      <c r="DX15" s="169"/>
      <c r="DY15" s="169"/>
      <c r="DZ15" s="169"/>
      <c r="EA15" s="172"/>
      <c r="EB15" s="168"/>
      <c r="EC15" s="169"/>
      <c r="ED15" s="169"/>
      <c r="EE15" s="170"/>
      <c r="EF15" s="170"/>
      <c r="EG15" s="170"/>
      <c r="EH15" s="170"/>
      <c r="EI15" s="171" t="s">
        <v>27</v>
      </c>
      <c r="EJ15" s="169"/>
      <c r="EK15" s="169"/>
      <c r="EL15" s="169"/>
      <c r="EM15" s="169"/>
      <c r="EN15" s="169"/>
      <c r="EO15" s="169"/>
      <c r="EP15" s="172"/>
      <c r="EQ15" s="168"/>
      <c r="ER15" s="169"/>
      <c r="ES15" s="169"/>
      <c r="ET15" s="170"/>
      <c r="EU15" s="170"/>
      <c r="EV15" s="170"/>
      <c r="EW15" s="170"/>
      <c r="EX15" s="171" t="s">
        <v>27</v>
      </c>
      <c r="EY15" s="169"/>
      <c r="EZ15" s="169"/>
      <c r="FA15" s="169"/>
      <c r="FB15" s="169"/>
      <c r="FC15" s="169"/>
      <c r="FD15" s="169"/>
      <c r="FE15" s="172"/>
    </row>
    <row r="16" spans="1:161" s="35" customFormat="1" ht="139.5" customHeight="1" x14ac:dyDescent="0.25">
      <c r="A16" s="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9"/>
      <c r="AB16" s="226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8"/>
      <c r="BF16" s="226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8"/>
      <c r="CI16" s="214">
        <v>0.89749999999999996</v>
      </c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15"/>
      <c r="CX16" s="214">
        <v>0.89749999999999996</v>
      </c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8"/>
      <c r="DK16" s="208"/>
      <c r="DL16" s="215"/>
      <c r="DM16" s="214">
        <v>0.89749999999999996</v>
      </c>
      <c r="DN16" s="208"/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15"/>
      <c r="EB16" s="214">
        <v>0.89749999999999996</v>
      </c>
      <c r="EC16" s="208"/>
      <c r="ED16" s="208"/>
      <c r="EE16" s="208"/>
      <c r="EF16" s="208"/>
      <c r="EG16" s="208"/>
      <c r="EH16" s="208"/>
      <c r="EI16" s="208"/>
      <c r="EJ16" s="208"/>
      <c r="EK16" s="208"/>
      <c r="EL16" s="208"/>
      <c r="EM16" s="208"/>
      <c r="EN16" s="208"/>
      <c r="EO16" s="208"/>
      <c r="EP16" s="215"/>
      <c r="EQ16" s="214">
        <v>0.89749999999999996</v>
      </c>
      <c r="ER16" s="208"/>
      <c r="ES16" s="208"/>
      <c r="ET16" s="208"/>
      <c r="EU16" s="208"/>
      <c r="EV16" s="208"/>
      <c r="EW16" s="208"/>
      <c r="EX16" s="208"/>
      <c r="EY16" s="208"/>
      <c r="EZ16" s="208"/>
      <c r="FA16" s="208"/>
      <c r="FB16" s="208"/>
      <c r="FC16" s="208"/>
      <c r="FD16" s="208"/>
      <c r="FE16" s="215"/>
    </row>
    <row r="17" spans="1:161" ht="51" customHeight="1" x14ac:dyDescent="0.25">
      <c r="A17" s="13"/>
      <c r="B17" s="211" t="s">
        <v>156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173"/>
    </row>
    <row r="18" spans="1:161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</row>
    <row r="19" spans="1:16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198" t="s">
        <v>148</v>
      </c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35"/>
      <c r="BX19" s="198" t="s">
        <v>149</v>
      </c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34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</row>
    <row r="20" spans="1:16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97" t="s">
        <v>16</v>
      </c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29"/>
      <c r="BX20" s="197" t="s">
        <v>17</v>
      </c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29"/>
      <c r="DY20" s="197" t="s">
        <v>18</v>
      </c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M20" s="197"/>
      <c r="EN20" s="197"/>
      <c r="EO20" s="197"/>
      <c r="EP20" s="197"/>
      <c r="EQ20" s="197"/>
      <c r="ER20" s="197"/>
      <c r="ES20" s="197"/>
      <c r="ET20" s="197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</row>
  </sheetData>
  <mergeCells count="53">
    <mergeCell ref="A2:FE2"/>
    <mergeCell ref="K4:DE4"/>
    <mergeCell ref="K5:DE5"/>
    <mergeCell ref="A7:AA7"/>
    <mergeCell ref="AB7:BE7"/>
    <mergeCell ref="BF7:CH7"/>
    <mergeCell ref="CI7:FE7"/>
    <mergeCell ref="B8:AA10"/>
    <mergeCell ref="CK8:CU8"/>
    <mergeCell ref="CZ8:DJ8"/>
    <mergeCell ref="DO8:DY8"/>
    <mergeCell ref="BF8:CH10"/>
    <mergeCell ref="AB8:BE10"/>
    <mergeCell ref="ED8:EN8"/>
    <mergeCell ref="ES8:FC8"/>
    <mergeCell ref="CI10:CW10"/>
    <mergeCell ref="CX10:DL10"/>
    <mergeCell ref="DM10:EA10"/>
    <mergeCell ref="EB10:EP10"/>
    <mergeCell ref="EQ10:FE10"/>
    <mergeCell ref="B11:AA13"/>
    <mergeCell ref="CK11:CU11"/>
    <mergeCell ref="CZ11:DJ11"/>
    <mergeCell ref="DO11:DY11"/>
    <mergeCell ref="BF11:CH13"/>
    <mergeCell ref="AB11:BE13"/>
    <mergeCell ref="ED11:EN11"/>
    <mergeCell ref="ES11:FC11"/>
    <mergeCell ref="CI13:CW13"/>
    <mergeCell ref="CX13:DL13"/>
    <mergeCell ref="DM13:EA13"/>
    <mergeCell ref="EB13:EP13"/>
    <mergeCell ref="EQ13:FE13"/>
    <mergeCell ref="B14:AA16"/>
    <mergeCell ref="CK14:CU14"/>
    <mergeCell ref="CZ14:DJ14"/>
    <mergeCell ref="DO14:DY14"/>
    <mergeCell ref="AB14:BE16"/>
    <mergeCell ref="BF14:CH16"/>
    <mergeCell ref="ED14:EN14"/>
    <mergeCell ref="ES14:FC14"/>
    <mergeCell ref="CI16:CW16"/>
    <mergeCell ref="CX16:DL16"/>
    <mergeCell ref="DM16:EA16"/>
    <mergeCell ref="EB16:EP16"/>
    <mergeCell ref="EQ16:FE16"/>
    <mergeCell ref="B17:FD17"/>
    <mergeCell ref="L19:BV19"/>
    <mergeCell ref="BX19:DW19"/>
    <mergeCell ref="DY19:ET19"/>
    <mergeCell ref="L20:BV20"/>
    <mergeCell ref="BX20:DW20"/>
    <mergeCell ref="DY20:ET20"/>
  </mergeCells>
  <pageMargins left="0.59055118110236227" right="0.51181102362204722" top="0.78740157480314965" bottom="0.39370078740157483" header="0.19685039370078741" footer="0.19685039370078741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DD59"/>
  <sheetViews>
    <sheetView view="pageBreakPreview" topLeftCell="A18" zoomScale="85" zoomScaleNormal="100" zoomScaleSheetLayoutView="85" workbookViewId="0">
      <selection activeCell="CE31" sqref="CE31:CQ31"/>
    </sheetView>
  </sheetViews>
  <sheetFormatPr defaultColWidth="0.85546875" defaultRowHeight="15" x14ac:dyDescent="0.25"/>
  <cols>
    <col min="1" max="16384" width="0.85546875" style="3"/>
  </cols>
  <sheetData>
    <row r="1" spans="1:108" s="35" customFormat="1" ht="12" customHeight="1" x14ac:dyDescent="0.25">
      <c r="BG1" s="35" t="s">
        <v>173</v>
      </c>
    </row>
    <row r="2" spans="1:108" s="35" customFormat="1" x14ac:dyDescent="0.25">
      <c r="BG2" s="35" t="s">
        <v>1</v>
      </c>
    </row>
    <row r="3" spans="1:108" s="35" customFormat="1" x14ac:dyDescent="0.25">
      <c r="BG3" s="35" t="s">
        <v>2</v>
      </c>
    </row>
    <row r="4" spans="1:108" x14ac:dyDescent="0.25">
      <c r="BG4" s="35" t="s">
        <v>3</v>
      </c>
    </row>
    <row r="5" spans="1:108" x14ac:dyDescent="0.25">
      <c r="BG5" s="35" t="s">
        <v>4</v>
      </c>
    </row>
    <row r="6" spans="1:108" x14ac:dyDescent="0.25">
      <c r="BG6" s="35" t="s">
        <v>5</v>
      </c>
    </row>
    <row r="7" spans="1:108" ht="15" customHeight="1" x14ac:dyDescent="0.25"/>
    <row r="8" spans="1:108" x14ac:dyDescent="0.25">
      <c r="A8" s="309" t="s">
        <v>6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09"/>
      <c r="BG8" s="309"/>
      <c r="BH8" s="309"/>
      <c r="BI8" s="309"/>
      <c r="BJ8" s="309"/>
      <c r="BK8" s="309"/>
      <c r="BL8" s="309"/>
      <c r="BM8" s="309"/>
      <c r="BN8" s="309"/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309"/>
      <c r="CF8" s="309"/>
      <c r="CG8" s="309"/>
      <c r="CH8" s="309"/>
      <c r="CI8" s="309"/>
      <c r="CJ8" s="309"/>
      <c r="CK8" s="309"/>
      <c r="CL8" s="309"/>
      <c r="CM8" s="309"/>
      <c r="CN8" s="309"/>
      <c r="CO8" s="309"/>
      <c r="CP8" s="309"/>
      <c r="CQ8" s="309"/>
      <c r="CR8" s="309"/>
      <c r="CS8" s="309"/>
      <c r="CT8" s="309"/>
      <c r="CU8" s="309"/>
      <c r="CV8" s="309"/>
      <c r="CW8" s="309"/>
      <c r="CX8" s="309"/>
      <c r="CY8" s="309"/>
      <c r="CZ8" s="309"/>
      <c r="DA8" s="309"/>
      <c r="DB8" s="309"/>
      <c r="DC8" s="309"/>
      <c r="DD8" s="309"/>
    </row>
    <row r="9" spans="1:108" ht="15" customHeight="1" x14ac:dyDescent="0.25">
      <c r="A9" s="309" t="s">
        <v>30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09"/>
      <c r="CA9" s="309"/>
      <c r="CB9" s="309"/>
      <c r="CC9" s="309"/>
      <c r="CD9" s="309"/>
      <c r="CE9" s="309"/>
      <c r="CF9" s="309"/>
      <c r="CG9" s="309"/>
      <c r="CH9" s="309"/>
      <c r="CI9" s="309"/>
      <c r="CJ9" s="309"/>
      <c r="CK9" s="309"/>
      <c r="CL9" s="309"/>
      <c r="CM9" s="309"/>
      <c r="CN9" s="309"/>
      <c r="CO9" s="309"/>
      <c r="CP9" s="309"/>
      <c r="CQ9" s="309"/>
      <c r="CR9" s="309"/>
      <c r="CS9" s="309"/>
      <c r="CT9" s="309"/>
      <c r="CU9" s="309"/>
      <c r="CV9" s="309"/>
      <c r="CW9" s="309"/>
      <c r="CX9" s="309"/>
      <c r="CY9" s="309"/>
      <c r="CZ9" s="309"/>
      <c r="DA9" s="309"/>
      <c r="DB9" s="309"/>
      <c r="DC9" s="309"/>
      <c r="DD9" s="309"/>
    </row>
    <row r="10" spans="1:108" ht="15" customHeight="1" x14ac:dyDescent="0.25">
      <c r="A10" s="309" t="s">
        <v>174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  <c r="CU10" s="309"/>
      <c r="CV10" s="309"/>
      <c r="CW10" s="309"/>
      <c r="CX10" s="309"/>
      <c r="CY10" s="309"/>
      <c r="CZ10" s="309"/>
      <c r="DA10" s="309"/>
      <c r="DB10" s="309"/>
      <c r="DC10" s="309"/>
      <c r="DD10" s="309"/>
    </row>
    <row r="11" spans="1:108" ht="8.25" customHeight="1" x14ac:dyDescent="0.25"/>
    <row r="12" spans="1:108" x14ac:dyDescent="0.25">
      <c r="DD12" s="17"/>
    </row>
    <row r="13" spans="1:108" ht="12" customHeight="1" x14ac:dyDescent="0.25"/>
    <row r="14" spans="1:108" x14ac:dyDescent="0.25">
      <c r="A14" s="309" t="s">
        <v>175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09"/>
      <c r="BT14" s="309"/>
      <c r="BU14" s="309"/>
      <c r="BV14" s="309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09"/>
      <c r="CL14" s="309"/>
      <c r="CM14" s="309"/>
      <c r="CN14" s="309"/>
      <c r="CO14" s="309"/>
      <c r="CP14" s="309"/>
      <c r="CQ14" s="309"/>
      <c r="CR14" s="309"/>
      <c r="CS14" s="309"/>
      <c r="CT14" s="309"/>
      <c r="CU14" s="309"/>
      <c r="CV14" s="309"/>
      <c r="CW14" s="309"/>
      <c r="CX14" s="309"/>
      <c r="CY14" s="309"/>
      <c r="CZ14" s="309"/>
      <c r="DA14" s="309"/>
      <c r="DB14" s="309"/>
      <c r="DC14" s="309"/>
      <c r="DD14" s="309"/>
    </row>
    <row r="15" spans="1:108" s="19" customFormat="1" ht="16.5" customHeight="1" x14ac:dyDescent="0.25">
      <c r="K15" s="244" t="s">
        <v>150</v>
      </c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244"/>
      <c r="CO15" s="244"/>
      <c r="CP15" s="244"/>
      <c r="CQ15" s="244"/>
      <c r="CR15" s="244"/>
      <c r="CS15" s="244"/>
      <c r="CT15" s="244"/>
    </row>
    <row r="16" spans="1:108" s="165" customFormat="1" ht="13.5" customHeight="1" x14ac:dyDescent="0.2">
      <c r="K16" s="245" t="s">
        <v>31</v>
      </c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</row>
    <row r="17" spans="1:108" ht="3.75" customHeight="1" x14ac:dyDescent="0.25"/>
    <row r="18" spans="1:108" s="20" customFormat="1" x14ac:dyDescent="0.2">
      <c r="A18" s="310" t="s">
        <v>157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2"/>
      <c r="AT18" s="316" t="s">
        <v>32</v>
      </c>
      <c r="AU18" s="317"/>
      <c r="AV18" s="317"/>
      <c r="AW18" s="317"/>
      <c r="AX18" s="317"/>
      <c r="AY18" s="317"/>
      <c r="AZ18" s="317"/>
      <c r="BA18" s="317"/>
      <c r="BB18" s="317"/>
      <c r="BC18" s="317"/>
      <c r="BD18" s="317"/>
      <c r="BE18" s="317"/>
      <c r="BF18" s="317"/>
      <c r="BG18" s="317"/>
      <c r="BH18" s="317"/>
      <c r="BI18" s="317"/>
      <c r="BJ18" s="317"/>
      <c r="BK18" s="317"/>
      <c r="BL18" s="317"/>
      <c r="BM18" s="317"/>
      <c r="BN18" s="317"/>
      <c r="BO18" s="317"/>
      <c r="BP18" s="317"/>
      <c r="BQ18" s="318"/>
      <c r="BR18" s="310" t="s">
        <v>33</v>
      </c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311"/>
      <c r="CD18" s="312"/>
      <c r="CE18" s="310" t="s">
        <v>34</v>
      </c>
      <c r="CF18" s="311"/>
      <c r="CG18" s="311"/>
      <c r="CH18" s="311"/>
      <c r="CI18" s="311"/>
      <c r="CJ18" s="311"/>
      <c r="CK18" s="311"/>
      <c r="CL18" s="311"/>
      <c r="CM18" s="311"/>
      <c r="CN18" s="311"/>
      <c r="CO18" s="311"/>
      <c r="CP18" s="311"/>
      <c r="CQ18" s="312"/>
      <c r="CR18" s="310" t="s">
        <v>35</v>
      </c>
      <c r="CS18" s="311"/>
      <c r="CT18" s="311"/>
      <c r="CU18" s="311"/>
      <c r="CV18" s="311"/>
      <c r="CW18" s="311"/>
      <c r="CX18" s="311"/>
      <c r="CY18" s="311"/>
      <c r="CZ18" s="311"/>
      <c r="DA18" s="311"/>
      <c r="DB18" s="311"/>
      <c r="DC18" s="311"/>
      <c r="DD18" s="312"/>
    </row>
    <row r="19" spans="1:108" s="20" customFormat="1" ht="45.75" customHeight="1" x14ac:dyDescent="0.2">
      <c r="A19" s="313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5"/>
      <c r="AT19" s="316" t="s">
        <v>36</v>
      </c>
      <c r="AU19" s="317"/>
      <c r="AV19" s="317"/>
      <c r="AW19" s="317"/>
      <c r="AX19" s="317"/>
      <c r="AY19" s="317"/>
      <c r="AZ19" s="317"/>
      <c r="BA19" s="317"/>
      <c r="BB19" s="317"/>
      <c r="BC19" s="317"/>
      <c r="BD19" s="317"/>
      <c r="BE19" s="318"/>
      <c r="BF19" s="316" t="s">
        <v>37</v>
      </c>
      <c r="BG19" s="317"/>
      <c r="BH19" s="317"/>
      <c r="BI19" s="317"/>
      <c r="BJ19" s="317"/>
      <c r="BK19" s="317"/>
      <c r="BL19" s="317"/>
      <c r="BM19" s="317"/>
      <c r="BN19" s="317"/>
      <c r="BO19" s="317"/>
      <c r="BP19" s="317"/>
      <c r="BQ19" s="318"/>
      <c r="BR19" s="313"/>
      <c r="BS19" s="314"/>
      <c r="BT19" s="314"/>
      <c r="BU19" s="314"/>
      <c r="BV19" s="314"/>
      <c r="BW19" s="314"/>
      <c r="BX19" s="314"/>
      <c r="BY19" s="314"/>
      <c r="BZ19" s="314"/>
      <c r="CA19" s="314"/>
      <c r="CB19" s="314"/>
      <c r="CC19" s="314"/>
      <c r="CD19" s="315"/>
      <c r="CE19" s="313"/>
      <c r="CF19" s="314"/>
      <c r="CG19" s="314"/>
      <c r="CH19" s="314"/>
      <c r="CI19" s="314"/>
      <c r="CJ19" s="314"/>
      <c r="CK19" s="314"/>
      <c r="CL19" s="314"/>
      <c r="CM19" s="314"/>
      <c r="CN19" s="314"/>
      <c r="CO19" s="314"/>
      <c r="CP19" s="314"/>
      <c r="CQ19" s="315"/>
      <c r="CR19" s="313"/>
      <c r="CS19" s="314"/>
      <c r="CT19" s="314"/>
      <c r="CU19" s="314"/>
      <c r="CV19" s="314"/>
      <c r="CW19" s="314"/>
      <c r="CX19" s="314"/>
      <c r="CY19" s="314"/>
      <c r="CZ19" s="314"/>
      <c r="DA19" s="314"/>
      <c r="DB19" s="314"/>
      <c r="DC19" s="314"/>
      <c r="DD19" s="315"/>
    </row>
    <row r="20" spans="1:108" s="21" customFormat="1" x14ac:dyDescent="0.2">
      <c r="A20" s="306">
        <v>1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8"/>
      <c r="AT20" s="306">
        <v>2</v>
      </c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8"/>
      <c r="BF20" s="306">
        <v>3</v>
      </c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8"/>
      <c r="BR20" s="306">
        <v>4</v>
      </c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8"/>
      <c r="CE20" s="306">
        <v>5</v>
      </c>
      <c r="CF20" s="307"/>
      <c r="CG20" s="307"/>
      <c r="CH20" s="307"/>
      <c r="CI20" s="307"/>
      <c r="CJ20" s="307"/>
      <c r="CK20" s="307"/>
      <c r="CL20" s="307"/>
      <c r="CM20" s="307"/>
      <c r="CN20" s="307"/>
      <c r="CO20" s="307"/>
      <c r="CP20" s="307"/>
      <c r="CQ20" s="308"/>
      <c r="CR20" s="306">
        <v>6</v>
      </c>
      <c r="CS20" s="307"/>
      <c r="CT20" s="307"/>
      <c r="CU20" s="307"/>
      <c r="CV20" s="307"/>
      <c r="CW20" s="307"/>
      <c r="CX20" s="307"/>
      <c r="CY20" s="307"/>
      <c r="CZ20" s="307"/>
      <c r="DA20" s="307"/>
      <c r="DB20" s="307"/>
      <c r="DC20" s="307"/>
      <c r="DD20" s="308"/>
    </row>
    <row r="21" spans="1:108" ht="72.75" customHeight="1" x14ac:dyDescent="0.25">
      <c r="A21" s="22"/>
      <c r="B21" s="251" t="s">
        <v>38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2"/>
      <c r="AT21" s="253" t="s">
        <v>39</v>
      </c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5"/>
      <c r="BF21" s="253" t="s">
        <v>39</v>
      </c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5"/>
      <c r="BR21" s="253" t="s">
        <v>39</v>
      </c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5"/>
      <c r="CE21" s="253" t="s">
        <v>39</v>
      </c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5"/>
      <c r="CR21" s="253">
        <v>1.5</v>
      </c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5"/>
    </row>
    <row r="22" spans="1:108" x14ac:dyDescent="0.25">
      <c r="A22" s="22"/>
      <c r="B22" s="251" t="s">
        <v>40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2"/>
      <c r="AT22" s="253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5"/>
      <c r="BF22" s="253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5"/>
      <c r="BR22" s="253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5"/>
      <c r="CE22" s="253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5"/>
      <c r="CR22" s="253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5"/>
    </row>
    <row r="23" spans="1:108" s="24" customFormat="1" x14ac:dyDescent="0.25">
      <c r="A23" s="23"/>
      <c r="B23" s="274" t="s">
        <v>41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5"/>
      <c r="AT23" s="276">
        <v>100</v>
      </c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8"/>
      <c r="BF23" s="305">
        <v>100</v>
      </c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3"/>
      <c r="BR23" s="282">
        <v>100</v>
      </c>
      <c r="BS23" s="283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84"/>
      <c r="CE23" s="282" t="s">
        <v>42</v>
      </c>
      <c r="CF23" s="283"/>
      <c r="CG23" s="283"/>
      <c r="CH23" s="283"/>
      <c r="CI23" s="283"/>
      <c r="CJ23" s="283"/>
      <c r="CK23" s="283"/>
      <c r="CL23" s="283"/>
      <c r="CM23" s="283"/>
      <c r="CN23" s="283"/>
      <c r="CO23" s="283"/>
      <c r="CP23" s="283"/>
      <c r="CQ23" s="284"/>
      <c r="CR23" s="282">
        <v>2</v>
      </c>
      <c r="CS23" s="283"/>
      <c r="CT23" s="283"/>
      <c r="CU23" s="283"/>
      <c r="CV23" s="283"/>
      <c r="CW23" s="283"/>
      <c r="CX23" s="283"/>
      <c r="CY23" s="283"/>
      <c r="CZ23" s="283"/>
      <c r="DA23" s="283"/>
      <c r="DB23" s="283"/>
      <c r="DC23" s="283"/>
      <c r="DD23" s="284"/>
    </row>
    <row r="24" spans="1:108" ht="57.75" customHeight="1" x14ac:dyDescent="0.25">
      <c r="A24" s="25"/>
      <c r="B24" s="287" t="s">
        <v>43</v>
      </c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8"/>
      <c r="AT24" s="279"/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1"/>
      <c r="BF24" s="264"/>
      <c r="BG24" s="265"/>
      <c r="BH24" s="265"/>
      <c r="BI24" s="265"/>
      <c r="BJ24" s="265"/>
      <c r="BK24" s="265"/>
      <c r="BL24" s="265"/>
      <c r="BM24" s="265"/>
      <c r="BN24" s="265"/>
      <c r="BO24" s="265"/>
      <c r="BP24" s="265"/>
      <c r="BQ24" s="266"/>
      <c r="BR24" s="285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86"/>
      <c r="CE24" s="285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86"/>
      <c r="CR24" s="285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86"/>
    </row>
    <row r="25" spans="1:108" s="24" customFormat="1" x14ac:dyDescent="0.25">
      <c r="A25" s="23"/>
      <c r="B25" s="274" t="s">
        <v>44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5"/>
      <c r="AT25" s="276">
        <v>3.0149999999999997</v>
      </c>
      <c r="AU25" s="277"/>
      <c r="AV25" s="277"/>
      <c r="AW25" s="277"/>
      <c r="AX25" s="277"/>
      <c r="AY25" s="277"/>
      <c r="AZ25" s="277"/>
      <c r="BA25" s="277"/>
      <c r="BB25" s="277"/>
      <c r="BC25" s="277"/>
      <c r="BD25" s="277"/>
      <c r="BE25" s="278"/>
      <c r="BF25" s="261">
        <v>2.0299999999999998</v>
      </c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3"/>
      <c r="BR25" s="276">
        <v>148.52216748768473</v>
      </c>
      <c r="BS25" s="277"/>
      <c r="BT25" s="277"/>
      <c r="BU25" s="277"/>
      <c r="BV25" s="277"/>
      <c r="BW25" s="277"/>
      <c r="BX25" s="277"/>
      <c r="BY25" s="277"/>
      <c r="BZ25" s="277"/>
      <c r="CA25" s="277"/>
      <c r="CB25" s="277"/>
      <c r="CC25" s="277"/>
      <c r="CD25" s="278"/>
      <c r="CE25" s="282" t="s">
        <v>42</v>
      </c>
      <c r="CF25" s="283"/>
      <c r="CG25" s="283"/>
      <c r="CH25" s="283"/>
      <c r="CI25" s="283"/>
      <c r="CJ25" s="283"/>
      <c r="CK25" s="283"/>
      <c r="CL25" s="283"/>
      <c r="CM25" s="283"/>
      <c r="CN25" s="283"/>
      <c r="CO25" s="283"/>
      <c r="CP25" s="283"/>
      <c r="CQ25" s="284"/>
      <c r="CR25" s="282">
        <v>1</v>
      </c>
      <c r="CS25" s="283"/>
      <c r="CT25" s="283"/>
      <c r="CU25" s="283"/>
      <c r="CV25" s="283"/>
      <c r="CW25" s="283"/>
      <c r="CX25" s="283"/>
      <c r="CY25" s="283"/>
      <c r="CZ25" s="283"/>
      <c r="DA25" s="283"/>
      <c r="DB25" s="283"/>
      <c r="DC25" s="283"/>
      <c r="DD25" s="284"/>
    </row>
    <row r="26" spans="1:108" ht="71.25" customHeight="1" x14ac:dyDescent="0.25">
      <c r="A26" s="25"/>
      <c r="B26" s="287" t="s">
        <v>45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8"/>
      <c r="AT26" s="279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1"/>
      <c r="BF26" s="264"/>
      <c r="BG26" s="265"/>
      <c r="BH26" s="265"/>
      <c r="BI26" s="265"/>
      <c r="BJ26" s="265"/>
      <c r="BK26" s="265"/>
      <c r="BL26" s="265"/>
      <c r="BM26" s="265"/>
      <c r="BN26" s="265"/>
      <c r="BO26" s="265"/>
      <c r="BP26" s="265"/>
      <c r="BQ26" s="266"/>
      <c r="BR26" s="279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1"/>
      <c r="CE26" s="285"/>
      <c r="CF26" s="249"/>
      <c r="CG26" s="249"/>
      <c r="CH26" s="249"/>
      <c r="CI26" s="249"/>
      <c r="CJ26" s="249"/>
      <c r="CK26" s="249"/>
      <c r="CL26" s="249"/>
      <c r="CM26" s="249"/>
      <c r="CN26" s="249"/>
      <c r="CO26" s="249"/>
      <c r="CP26" s="249"/>
      <c r="CQ26" s="286"/>
      <c r="CR26" s="285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86"/>
    </row>
    <row r="27" spans="1:108" x14ac:dyDescent="0.25">
      <c r="A27" s="22"/>
      <c r="B27" s="251" t="s">
        <v>46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2"/>
      <c r="AT27" s="253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5"/>
      <c r="BF27" s="289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1"/>
      <c r="BR27" s="253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5"/>
      <c r="CE27" s="253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5"/>
      <c r="CR27" s="253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5"/>
    </row>
    <row r="28" spans="1:108" ht="42.75" customHeight="1" x14ac:dyDescent="0.25">
      <c r="A28" s="22"/>
      <c r="B28" s="251" t="s">
        <v>47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2"/>
      <c r="AT28" s="253">
        <v>0</v>
      </c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5"/>
      <c r="BF28" s="304">
        <v>0</v>
      </c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1"/>
      <c r="BR28" s="253">
        <v>100</v>
      </c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5"/>
      <c r="CE28" s="253" t="s">
        <v>39</v>
      </c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5"/>
      <c r="CR28" s="253" t="s">
        <v>39</v>
      </c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5"/>
    </row>
    <row r="29" spans="1:108" ht="57.75" customHeight="1" x14ac:dyDescent="0.25">
      <c r="A29" s="22"/>
      <c r="B29" s="251" t="s">
        <v>48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2"/>
      <c r="AT29" s="253">
        <v>0</v>
      </c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5"/>
      <c r="BF29" s="304">
        <v>0</v>
      </c>
      <c r="BG29" s="290"/>
      <c r="BH29" s="290"/>
      <c r="BI29" s="290"/>
      <c r="BJ29" s="290"/>
      <c r="BK29" s="290"/>
      <c r="BL29" s="290"/>
      <c r="BM29" s="290"/>
      <c r="BN29" s="290"/>
      <c r="BO29" s="290"/>
      <c r="BP29" s="290"/>
      <c r="BQ29" s="291"/>
      <c r="BR29" s="253">
        <v>100</v>
      </c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5"/>
      <c r="CE29" s="253" t="s">
        <v>39</v>
      </c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5"/>
      <c r="CR29" s="253" t="s">
        <v>39</v>
      </c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5"/>
    </row>
    <row r="30" spans="1:108" ht="42.75" customHeight="1" x14ac:dyDescent="0.25">
      <c r="A30" s="22"/>
      <c r="B30" s="251" t="s">
        <v>49</v>
      </c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2"/>
      <c r="AT30" s="300">
        <v>1.0149999999999999</v>
      </c>
      <c r="AU30" s="301"/>
      <c r="AV30" s="301"/>
      <c r="AW30" s="301"/>
      <c r="AX30" s="301"/>
      <c r="AY30" s="301"/>
      <c r="AZ30" s="301"/>
      <c r="BA30" s="301"/>
      <c r="BB30" s="301"/>
      <c r="BC30" s="301"/>
      <c r="BD30" s="301"/>
      <c r="BE30" s="302"/>
      <c r="BF30" s="303">
        <v>1.0149999999999999</v>
      </c>
      <c r="BG30" s="290"/>
      <c r="BH30" s="290"/>
      <c r="BI30" s="290"/>
      <c r="BJ30" s="290"/>
      <c r="BK30" s="290"/>
      <c r="BL30" s="290"/>
      <c r="BM30" s="290"/>
      <c r="BN30" s="290"/>
      <c r="BO30" s="290"/>
      <c r="BP30" s="290"/>
      <c r="BQ30" s="291"/>
      <c r="BR30" s="253">
        <v>100</v>
      </c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5"/>
      <c r="CE30" s="253" t="s">
        <v>39</v>
      </c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5"/>
      <c r="CR30" s="253" t="s">
        <v>39</v>
      </c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5"/>
    </row>
    <row r="31" spans="1:108" ht="57.75" customHeight="1" x14ac:dyDescent="0.25">
      <c r="A31" s="22"/>
      <c r="B31" s="251" t="s">
        <v>50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2"/>
      <c r="AT31" s="300">
        <v>2</v>
      </c>
      <c r="AU31" s="301"/>
      <c r="AV31" s="301"/>
      <c r="AW31" s="301"/>
      <c r="AX31" s="301"/>
      <c r="AY31" s="301"/>
      <c r="AZ31" s="301"/>
      <c r="BA31" s="301"/>
      <c r="BB31" s="301"/>
      <c r="BC31" s="301"/>
      <c r="BD31" s="301"/>
      <c r="BE31" s="302"/>
      <c r="BF31" s="303">
        <v>1.0149999999999999</v>
      </c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1"/>
      <c r="BR31" s="253">
        <v>100</v>
      </c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5"/>
      <c r="CE31" s="253" t="s">
        <v>39</v>
      </c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5"/>
      <c r="CR31" s="253" t="s">
        <v>39</v>
      </c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5"/>
    </row>
    <row r="32" spans="1:108" ht="16.5" customHeight="1" x14ac:dyDescent="0.25">
      <c r="A32" s="22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2"/>
      <c r="AT32" s="253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5"/>
      <c r="BF32" s="289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1"/>
      <c r="BR32" s="253"/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5"/>
      <c r="CE32" s="253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5"/>
      <c r="CR32" s="253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5"/>
    </row>
    <row r="33" spans="1:108" ht="57.75" customHeight="1" x14ac:dyDescent="0.25">
      <c r="A33" s="22"/>
      <c r="B33" s="251" t="s">
        <v>51</v>
      </c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2"/>
      <c r="AT33" s="253" t="s">
        <v>39</v>
      </c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5"/>
      <c r="BF33" s="289" t="s">
        <v>39</v>
      </c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1"/>
      <c r="BR33" s="253" t="s">
        <v>39</v>
      </c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5"/>
      <c r="CE33" s="253" t="s">
        <v>39</v>
      </c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5"/>
      <c r="CR33" s="253">
        <v>2</v>
      </c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5"/>
    </row>
    <row r="34" spans="1:108" x14ac:dyDescent="0.25">
      <c r="A34" s="22"/>
      <c r="B34" s="251" t="s">
        <v>52</v>
      </c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2"/>
      <c r="AT34" s="253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5"/>
      <c r="BF34" s="289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1"/>
      <c r="BR34" s="253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5"/>
      <c r="CE34" s="253"/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5"/>
      <c r="CR34" s="253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5"/>
    </row>
    <row r="35" spans="1:108" s="24" customFormat="1" x14ac:dyDescent="0.25">
      <c r="A35" s="23"/>
      <c r="B35" s="274" t="s">
        <v>53</v>
      </c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5"/>
      <c r="AT35" s="282">
        <v>1</v>
      </c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4"/>
      <c r="BF35" s="267">
        <v>1</v>
      </c>
      <c r="BG35" s="268"/>
      <c r="BH35" s="268"/>
      <c r="BI35" s="268"/>
      <c r="BJ35" s="268"/>
      <c r="BK35" s="268"/>
      <c r="BL35" s="268"/>
      <c r="BM35" s="268"/>
      <c r="BN35" s="268"/>
      <c r="BO35" s="268"/>
      <c r="BP35" s="268"/>
      <c r="BQ35" s="269"/>
      <c r="BR35" s="282">
        <v>100</v>
      </c>
      <c r="BS35" s="295"/>
      <c r="BT35" s="295"/>
      <c r="BU35" s="295"/>
      <c r="BV35" s="295"/>
      <c r="BW35" s="295"/>
      <c r="BX35" s="295"/>
      <c r="BY35" s="295"/>
      <c r="BZ35" s="295"/>
      <c r="CA35" s="295"/>
      <c r="CB35" s="295"/>
      <c r="CC35" s="295"/>
      <c r="CD35" s="296"/>
      <c r="CE35" s="282" t="s">
        <v>42</v>
      </c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4"/>
      <c r="CR35" s="282">
        <v>2</v>
      </c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4"/>
    </row>
    <row r="36" spans="1:108" ht="42.75" customHeight="1" x14ac:dyDescent="0.25">
      <c r="A36" s="25"/>
      <c r="B36" s="287" t="s">
        <v>54</v>
      </c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8"/>
      <c r="AT36" s="285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86"/>
      <c r="BF36" s="270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71"/>
      <c r="BR36" s="297"/>
      <c r="BS36" s="298"/>
      <c r="BT36" s="298"/>
      <c r="BU36" s="298"/>
      <c r="BV36" s="298"/>
      <c r="BW36" s="298"/>
      <c r="BX36" s="298"/>
      <c r="BY36" s="298"/>
      <c r="BZ36" s="298"/>
      <c r="CA36" s="298"/>
      <c r="CB36" s="298"/>
      <c r="CC36" s="298"/>
      <c r="CD36" s="299"/>
      <c r="CE36" s="285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86"/>
      <c r="CR36" s="285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86"/>
    </row>
    <row r="37" spans="1:108" s="24" customFormat="1" x14ac:dyDescent="0.25">
      <c r="A37" s="23"/>
      <c r="B37" s="274" t="s">
        <v>55</v>
      </c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5"/>
      <c r="AT37" s="282">
        <v>0</v>
      </c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4"/>
      <c r="BF37" s="267">
        <v>0</v>
      </c>
      <c r="BG37" s="268"/>
      <c r="BH37" s="268"/>
      <c r="BI37" s="268"/>
      <c r="BJ37" s="268"/>
      <c r="BK37" s="268"/>
      <c r="BL37" s="268"/>
      <c r="BM37" s="268"/>
      <c r="BN37" s="268"/>
      <c r="BO37" s="268"/>
      <c r="BP37" s="268"/>
      <c r="BQ37" s="269"/>
      <c r="BR37" s="282">
        <v>100</v>
      </c>
      <c r="BS37" s="295"/>
      <c r="BT37" s="295"/>
      <c r="BU37" s="295"/>
      <c r="BV37" s="295"/>
      <c r="BW37" s="295"/>
      <c r="BX37" s="295"/>
      <c r="BY37" s="295"/>
      <c r="BZ37" s="295"/>
      <c r="CA37" s="295"/>
      <c r="CB37" s="295"/>
      <c r="CC37" s="295"/>
      <c r="CD37" s="296"/>
      <c r="CE37" s="282" t="s">
        <v>42</v>
      </c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4"/>
      <c r="CR37" s="282">
        <v>2</v>
      </c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4"/>
    </row>
    <row r="38" spans="1:108" ht="57.75" customHeight="1" x14ac:dyDescent="0.25">
      <c r="A38" s="25"/>
      <c r="B38" s="287" t="s">
        <v>56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8"/>
      <c r="AT38" s="285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86"/>
      <c r="BF38" s="270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271"/>
      <c r="BR38" s="297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9"/>
      <c r="CE38" s="285"/>
      <c r="CF38" s="249"/>
      <c r="CG38" s="249"/>
      <c r="CH38" s="249"/>
      <c r="CI38" s="249"/>
      <c r="CJ38" s="249"/>
      <c r="CK38" s="249"/>
      <c r="CL38" s="249"/>
      <c r="CM38" s="249"/>
      <c r="CN38" s="249"/>
      <c r="CO38" s="249"/>
      <c r="CP38" s="249"/>
      <c r="CQ38" s="286"/>
      <c r="CR38" s="285"/>
      <c r="CS38" s="249"/>
      <c r="CT38" s="249"/>
      <c r="CU38" s="249"/>
      <c r="CV38" s="249"/>
      <c r="CW38" s="249"/>
      <c r="CX38" s="249"/>
      <c r="CY38" s="249"/>
      <c r="CZ38" s="249"/>
      <c r="DA38" s="249"/>
      <c r="DB38" s="249"/>
      <c r="DC38" s="249"/>
      <c r="DD38" s="286"/>
    </row>
    <row r="39" spans="1:108" s="24" customFormat="1" x14ac:dyDescent="0.25">
      <c r="A39" s="23"/>
      <c r="B39" s="274" t="s">
        <v>57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5"/>
      <c r="AT39" s="282">
        <v>0</v>
      </c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4"/>
      <c r="BF39" s="267">
        <v>0</v>
      </c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9"/>
      <c r="BR39" s="282">
        <v>100</v>
      </c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4"/>
      <c r="CE39" s="282" t="s">
        <v>42</v>
      </c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4"/>
      <c r="CR39" s="282">
        <v>2</v>
      </c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4"/>
    </row>
    <row r="40" spans="1:108" ht="57.75" customHeight="1" x14ac:dyDescent="0.25">
      <c r="A40" s="25"/>
      <c r="B40" s="287" t="s">
        <v>58</v>
      </c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8"/>
      <c r="AT40" s="285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86"/>
      <c r="BF40" s="270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71"/>
      <c r="BR40" s="285"/>
      <c r="BS40" s="249"/>
      <c r="BT40" s="249"/>
      <c r="BU40" s="249"/>
      <c r="BV40" s="249"/>
      <c r="BW40" s="249"/>
      <c r="BX40" s="249"/>
      <c r="BY40" s="249"/>
      <c r="BZ40" s="249"/>
      <c r="CA40" s="249"/>
      <c r="CB40" s="249"/>
      <c r="CC40" s="249"/>
      <c r="CD40" s="286"/>
      <c r="CE40" s="285"/>
      <c r="CF40" s="249"/>
      <c r="CG40" s="249"/>
      <c r="CH40" s="249"/>
      <c r="CI40" s="249"/>
      <c r="CJ40" s="249"/>
      <c r="CK40" s="249"/>
      <c r="CL40" s="249"/>
      <c r="CM40" s="249"/>
      <c r="CN40" s="249"/>
      <c r="CO40" s="249"/>
      <c r="CP40" s="249"/>
      <c r="CQ40" s="286"/>
      <c r="CR40" s="285"/>
      <c r="CS40" s="249"/>
      <c r="CT40" s="249"/>
      <c r="CU40" s="249"/>
      <c r="CV40" s="249"/>
      <c r="CW40" s="249"/>
      <c r="CX40" s="249"/>
      <c r="CY40" s="249"/>
      <c r="CZ40" s="249"/>
      <c r="DA40" s="249"/>
      <c r="DB40" s="249"/>
      <c r="DC40" s="249"/>
      <c r="DD40" s="286"/>
    </row>
    <row r="41" spans="1:108" x14ac:dyDescent="0.25">
      <c r="A41" s="22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2"/>
      <c r="AT41" s="253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5"/>
      <c r="BF41" s="289"/>
      <c r="BG41" s="290"/>
      <c r="BH41" s="290"/>
      <c r="BI41" s="290"/>
      <c r="BJ41" s="290"/>
      <c r="BK41" s="290"/>
      <c r="BL41" s="290"/>
      <c r="BM41" s="290"/>
      <c r="BN41" s="290"/>
      <c r="BO41" s="290"/>
      <c r="BP41" s="290"/>
      <c r="BQ41" s="291"/>
      <c r="BR41" s="253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5"/>
      <c r="CE41" s="253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5"/>
      <c r="CR41" s="253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5"/>
    </row>
    <row r="42" spans="1:108" ht="87" customHeight="1" x14ac:dyDescent="0.25">
      <c r="A42" s="22"/>
      <c r="B42" s="251" t="s">
        <v>59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2"/>
      <c r="AT42" s="253">
        <v>1</v>
      </c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5"/>
      <c r="BF42" s="289">
        <v>1</v>
      </c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1"/>
      <c r="BR42" s="253">
        <v>100</v>
      </c>
      <c r="BS42" s="254"/>
      <c r="BT42" s="254"/>
      <c r="BU42" s="254"/>
      <c r="BV42" s="254"/>
      <c r="BW42" s="254"/>
      <c r="BX42" s="254"/>
      <c r="BY42" s="254"/>
      <c r="BZ42" s="254"/>
      <c r="CA42" s="254"/>
      <c r="CB42" s="254"/>
      <c r="CC42" s="254"/>
      <c r="CD42" s="255"/>
      <c r="CE42" s="253" t="s">
        <v>42</v>
      </c>
      <c r="CF42" s="254"/>
      <c r="CG42" s="254"/>
      <c r="CH42" s="254"/>
      <c r="CI42" s="254"/>
      <c r="CJ42" s="254"/>
      <c r="CK42" s="254"/>
      <c r="CL42" s="254"/>
      <c r="CM42" s="254"/>
      <c r="CN42" s="254"/>
      <c r="CO42" s="254"/>
      <c r="CP42" s="254"/>
      <c r="CQ42" s="255"/>
      <c r="CR42" s="253">
        <v>2</v>
      </c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5"/>
    </row>
    <row r="43" spans="1:108" x14ac:dyDescent="0.25">
      <c r="A43" s="22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2"/>
      <c r="AT43" s="253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 s="255"/>
      <c r="BF43" s="289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1"/>
      <c r="BR43" s="253"/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4"/>
      <c r="CD43" s="255"/>
      <c r="CE43" s="253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5"/>
      <c r="CR43" s="253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5"/>
    </row>
    <row r="44" spans="1:108" ht="102" customHeight="1" x14ac:dyDescent="0.25">
      <c r="A44" s="22"/>
      <c r="B44" s="251" t="s">
        <v>60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2"/>
      <c r="AT44" s="253">
        <v>1</v>
      </c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5"/>
      <c r="BF44" s="289">
        <v>1</v>
      </c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1"/>
      <c r="BR44" s="253">
        <v>100</v>
      </c>
      <c r="BS44" s="254"/>
      <c r="BT44" s="254"/>
      <c r="BU44" s="254"/>
      <c r="BV44" s="254"/>
      <c r="BW44" s="254"/>
      <c r="BX44" s="254"/>
      <c r="BY44" s="254"/>
      <c r="BZ44" s="254"/>
      <c r="CA44" s="254"/>
      <c r="CB44" s="254"/>
      <c r="CC44" s="254"/>
      <c r="CD44" s="255"/>
      <c r="CE44" s="253" t="s">
        <v>42</v>
      </c>
      <c r="CF44" s="254"/>
      <c r="CG44" s="254"/>
      <c r="CH44" s="254"/>
      <c r="CI44" s="254"/>
      <c r="CJ44" s="254"/>
      <c r="CK44" s="254"/>
      <c r="CL44" s="254"/>
      <c r="CM44" s="254"/>
      <c r="CN44" s="254"/>
      <c r="CO44" s="254"/>
      <c r="CP44" s="254"/>
      <c r="CQ44" s="255"/>
      <c r="CR44" s="253">
        <v>2</v>
      </c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5"/>
    </row>
    <row r="45" spans="1:108" ht="15" customHeight="1" x14ac:dyDescent="0.25">
      <c r="A45" s="22"/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2"/>
      <c r="AT45" s="253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5"/>
      <c r="BF45" s="289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1"/>
      <c r="BR45" s="253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5"/>
      <c r="CE45" s="253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5"/>
      <c r="CR45" s="253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5"/>
    </row>
    <row r="46" spans="1:108" ht="72" customHeight="1" x14ac:dyDescent="0.25">
      <c r="A46" s="22"/>
      <c r="B46" s="251" t="s">
        <v>61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2"/>
      <c r="AT46" s="253" t="s">
        <v>39</v>
      </c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5"/>
      <c r="BF46" s="289" t="s">
        <v>39</v>
      </c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1"/>
      <c r="BR46" s="253" t="s">
        <v>39</v>
      </c>
      <c r="BS46" s="254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5"/>
      <c r="CE46" s="253" t="s">
        <v>62</v>
      </c>
      <c r="CF46" s="254"/>
      <c r="CG46" s="254"/>
      <c r="CH46" s="254"/>
      <c r="CI46" s="254"/>
      <c r="CJ46" s="254"/>
      <c r="CK46" s="254"/>
      <c r="CL46" s="254"/>
      <c r="CM46" s="254"/>
      <c r="CN46" s="254"/>
      <c r="CO46" s="254"/>
      <c r="CP46" s="254"/>
      <c r="CQ46" s="255"/>
      <c r="CR46" s="253">
        <v>2</v>
      </c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5"/>
    </row>
    <row r="47" spans="1:108" ht="102" customHeight="1" x14ac:dyDescent="0.25">
      <c r="A47" s="22"/>
      <c r="B47" s="251" t="s">
        <v>63</v>
      </c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2"/>
      <c r="AT47" s="292">
        <v>0</v>
      </c>
      <c r="AU47" s="293"/>
      <c r="AV47" s="293"/>
      <c r="AW47" s="293"/>
      <c r="AX47" s="293"/>
      <c r="AY47" s="293"/>
      <c r="AZ47" s="293"/>
      <c r="BA47" s="293"/>
      <c r="BB47" s="293"/>
      <c r="BC47" s="293"/>
      <c r="BD47" s="293"/>
      <c r="BE47" s="294"/>
      <c r="BF47" s="292">
        <v>0</v>
      </c>
      <c r="BG47" s="293"/>
      <c r="BH47" s="293"/>
      <c r="BI47" s="293"/>
      <c r="BJ47" s="293"/>
      <c r="BK47" s="293"/>
      <c r="BL47" s="293"/>
      <c r="BM47" s="293"/>
      <c r="BN47" s="293"/>
      <c r="BO47" s="293"/>
      <c r="BP47" s="293"/>
      <c r="BQ47" s="294"/>
      <c r="BR47" s="253">
        <v>100</v>
      </c>
      <c r="BS47" s="254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5"/>
      <c r="CE47" s="253"/>
      <c r="CF47" s="254"/>
      <c r="CG47" s="254"/>
      <c r="CH47" s="254"/>
      <c r="CI47" s="254"/>
      <c r="CJ47" s="254"/>
      <c r="CK47" s="254"/>
      <c r="CL47" s="254"/>
      <c r="CM47" s="254"/>
      <c r="CN47" s="254"/>
      <c r="CO47" s="254"/>
      <c r="CP47" s="254"/>
      <c r="CQ47" s="255"/>
      <c r="CR47" s="253">
        <v>2</v>
      </c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5"/>
    </row>
    <row r="48" spans="1:108" ht="15" customHeight="1" x14ac:dyDescent="0.25">
      <c r="A48" s="22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2"/>
      <c r="AT48" s="253"/>
      <c r="AU48" s="254"/>
      <c r="AV48" s="254"/>
      <c r="AW48" s="254"/>
      <c r="AX48" s="254"/>
      <c r="AY48" s="254"/>
      <c r="AZ48" s="254"/>
      <c r="BA48" s="254"/>
      <c r="BB48" s="254"/>
      <c r="BC48" s="254"/>
      <c r="BD48" s="254"/>
      <c r="BE48" s="255"/>
      <c r="BF48" s="289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291"/>
      <c r="BR48" s="253"/>
      <c r="BS48" s="254"/>
      <c r="BT48" s="254"/>
      <c r="BU48" s="254"/>
      <c r="BV48" s="254"/>
      <c r="BW48" s="254"/>
      <c r="BX48" s="254"/>
      <c r="BY48" s="254"/>
      <c r="BZ48" s="254"/>
      <c r="CA48" s="254"/>
      <c r="CB48" s="254"/>
      <c r="CC48" s="254"/>
      <c r="CD48" s="255"/>
      <c r="CE48" s="253"/>
      <c r="CF48" s="254"/>
      <c r="CG48" s="254"/>
      <c r="CH48" s="254"/>
      <c r="CI48" s="254"/>
      <c r="CJ48" s="254"/>
      <c r="CK48" s="254"/>
      <c r="CL48" s="254"/>
      <c r="CM48" s="254"/>
      <c r="CN48" s="254"/>
      <c r="CO48" s="254"/>
      <c r="CP48" s="254"/>
      <c r="CQ48" s="255"/>
      <c r="CR48" s="253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5"/>
    </row>
    <row r="49" spans="1:108" ht="72" customHeight="1" x14ac:dyDescent="0.25">
      <c r="A49" s="22"/>
      <c r="B49" s="251" t="s">
        <v>64</v>
      </c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2"/>
      <c r="AT49" s="253" t="s">
        <v>39</v>
      </c>
      <c r="AU49" s="254"/>
      <c r="AV49" s="254"/>
      <c r="AW49" s="254"/>
      <c r="AX49" s="254"/>
      <c r="AY49" s="254"/>
      <c r="AZ49" s="254"/>
      <c r="BA49" s="254"/>
      <c r="BB49" s="254"/>
      <c r="BC49" s="254"/>
      <c r="BD49" s="254"/>
      <c r="BE49" s="255"/>
      <c r="BF49" s="289" t="s">
        <v>39</v>
      </c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1"/>
      <c r="BR49" s="253" t="s">
        <v>39</v>
      </c>
      <c r="BS49" s="254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5"/>
      <c r="CE49" s="253" t="s">
        <v>39</v>
      </c>
      <c r="CF49" s="254"/>
      <c r="CG49" s="254"/>
      <c r="CH49" s="254"/>
      <c r="CI49" s="254"/>
      <c r="CJ49" s="254"/>
      <c r="CK49" s="254"/>
      <c r="CL49" s="254"/>
      <c r="CM49" s="254"/>
      <c r="CN49" s="254"/>
      <c r="CO49" s="254"/>
      <c r="CP49" s="254"/>
      <c r="CQ49" s="255"/>
      <c r="CR49" s="253">
        <v>1.5</v>
      </c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5"/>
    </row>
    <row r="50" spans="1:108" x14ac:dyDescent="0.25">
      <c r="A50" s="22"/>
      <c r="B50" s="251" t="s">
        <v>52</v>
      </c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2"/>
      <c r="AT50" s="253"/>
      <c r="AU50" s="254"/>
      <c r="AV50" s="254"/>
      <c r="AW50" s="254"/>
      <c r="AX50" s="254"/>
      <c r="AY50" s="254"/>
      <c r="AZ50" s="254"/>
      <c r="BA50" s="254"/>
      <c r="BB50" s="254"/>
      <c r="BC50" s="254"/>
      <c r="BD50" s="254"/>
      <c r="BE50" s="255"/>
      <c r="BF50" s="289"/>
      <c r="BG50" s="290"/>
      <c r="BH50" s="290"/>
      <c r="BI50" s="290"/>
      <c r="BJ50" s="290"/>
      <c r="BK50" s="290"/>
      <c r="BL50" s="290"/>
      <c r="BM50" s="290"/>
      <c r="BN50" s="290"/>
      <c r="BO50" s="290"/>
      <c r="BP50" s="290"/>
      <c r="BQ50" s="291"/>
      <c r="BR50" s="253"/>
      <c r="BS50" s="254"/>
      <c r="BT50" s="254"/>
      <c r="BU50" s="254"/>
      <c r="BV50" s="254"/>
      <c r="BW50" s="254"/>
      <c r="BX50" s="254"/>
      <c r="BY50" s="254"/>
      <c r="BZ50" s="254"/>
      <c r="CA50" s="254"/>
      <c r="CB50" s="254"/>
      <c r="CC50" s="254"/>
      <c r="CD50" s="255"/>
      <c r="CE50" s="253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5"/>
      <c r="CR50" s="253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5"/>
    </row>
    <row r="51" spans="1:108" s="24" customFormat="1" x14ac:dyDescent="0.25">
      <c r="A51" s="23"/>
      <c r="B51" s="259" t="s">
        <v>65</v>
      </c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59"/>
      <c r="AO51" s="259"/>
      <c r="AP51" s="259"/>
      <c r="AQ51" s="259"/>
      <c r="AR51" s="259"/>
      <c r="AS51" s="260"/>
      <c r="AT51" s="261">
        <v>0</v>
      </c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3"/>
      <c r="BF51" s="261">
        <v>94.71759999999999</v>
      </c>
      <c r="BG51" s="262"/>
      <c r="BH51" s="262"/>
      <c r="BI51" s="262"/>
      <c r="BJ51" s="262"/>
      <c r="BK51" s="262"/>
      <c r="BL51" s="262"/>
      <c r="BM51" s="262"/>
      <c r="BN51" s="262"/>
      <c r="BO51" s="262"/>
      <c r="BP51" s="262"/>
      <c r="BQ51" s="263"/>
      <c r="BR51" s="261">
        <v>0</v>
      </c>
      <c r="BS51" s="262"/>
      <c r="BT51" s="262"/>
      <c r="BU51" s="262"/>
      <c r="BV51" s="262"/>
      <c r="BW51" s="262"/>
      <c r="BX51" s="262"/>
      <c r="BY51" s="262"/>
      <c r="BZ51" s="262"/>
      <c r="CA51" s="262"/>
      <c r="CB51" s="262"/>
      <c r="CC51" s="262"/>
      <c r="CD51" s="263"/>
      <c r="CE51" s="267" t="s">
        <v>62</v>
      </c>
      <c r="CF51" s="268"/>
      <c r="CG51" s="268"/>
      <c r="CH51" s="268"/>
      <c r="CI51" s="268"/>
      <c r="CJ51" s="268"/>
      <c r="CK51" s="268"/>
      <c r="CL51" s="268"/>
      <c r="CM51" s="268"/>
      <c r="CN51" s="268"/>
      <c r="CO51" s="268"/>
      <c r="CP51" s="268"/>
      <c r="CQ51" s="269"/>
      <c r="CR51" s="267">
        <v>1</v>
      </c>
      <c r="CS51" s="268"/>
      <c r="CT51" s="268"/>
      <c r="CU51" s="268"/>
      <c r="CV51" s="268"/>
      <c r="CW51" s="268"/>
      <c r="CX51" s="268"/>
      <c r="CY51" s="268"/>
      <c r="CZ51" s="268"/>
      <c r="DA51" s="268"/>
      <c r="DB51" s="268"/>
      <c r="DC51" s="268"/>
      <c r="DD51" s="269"/>
    </row>
    <row r="52" spans="1:108" ht="71.25" customHeight="1" x14ac:dyDescent="0.25">
      <c r="A52" s="25"/>
      <c r="B52" s="272" t="s">
        <v>66</v>
      </c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3"/>
      <c r="AT52" s="264"/>
      <c r="AU52" s="265"/>
      <c r="AV52" s="265"/>
      <c r="AW52" s="265"/>
      <c r="AX52" s="265"/>
      <c r="AY52" s="265"/>
      <c r="AZ52" s="265"/>
      <c r="BA52" s="265"/>
      <c r="BB52" s="265"/>
      <c r="BC52" s="265"/>
      <c r="BD52" s="265"/>
      <c r="BE52" s="266"/>
      <c r="BF52" s="264"/>
      <c r="BG52" s="265"/>
      <c r="BH52" s="265"/>
      <c r="BI52" s="265"/>
      <c r="BJ52" s="265"/>
      <c r="BK52" s="265"/>
      <c r="BL52" s="265"/>
      <c r="BM52" s="265"/>
      <c r="BN52" s="265"/>
      <c r="BO52" s="265"/>
      <c r="BP52" s="265"/>
      <c r="BQ52" s="266"/>
      <c r="BR52" s="264"/>
      <c r="BS52" s="265"/>
      <c r="BT52" s="265"/>
      <c r="BU52" s="265"/>
      <c r="BV52" s="265"/>
      <c r="BW52" s="265"/>
      <c r="BX52" s="265"/>
      <c r="BY52" s="265"/>
      <c r="BZ52" s="265"/>
      <c r="CA52" s="265"/>
      <c r="CB52" s="265"/>
      <c r="CC52" s="265"/>
      <c r="CD52" s="266"/>
      <c r="CE52" s="270"/>
      <c r="CF52" s="244"/>
      <c r="CG52" s="244"/>
      <c r="CH52" s="244"/>
      <c r="CI52" s="244"/>
      <c r="CJ52" s="244"/>
      <c r="CK52" s="244"/>
      <c r="CL52" s="244"/>
      <c r="CM52" s="244"/>
      <c r="CN52" s="244"/>
      <c r="CO52" s="244"/>
      <c r="CP52" s="244"/>
      <c r="CQ52" s="271"/>
      <c r="CR52" s="270"/>
      <c r="CS52" s="244"/>
      <c r="CT52" s="244"/>
      <c r="CU52" s="244"/>
      <c r="CV52" s="244"/>
      <c r="CW52" s="244"/>
      <c r="CX52" s="244"/>
      <c r="CY52" s="244"/>
      <c r="CZ52" s="244"/>
      <c r="DA52" s="244"/>
      <c r="DB52" s="244"/>
      <c r="DC52" s="244"/>
      <c r="DD52" s="271"/>
    </row>
    <row r="53" spans="1:108" s="24" customFormat="1" x14ac:dyDescent="0.25">
      <c r="A53" s="23"/>
      <c r="B53" s="274" t="s">
        <v>67</v>
      </c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5"/>
      <c r="AT53" s="276">
        <v>0</v>
      </c>
      <c r="AU53" s="277"/>
      <c r="AV53" s="277"/>
      <c r="AW53" s="277"/>
      <c r="AX53" s="277"/>
      <c r="AY53" s="277"/>
      <c r="AZ53" s="277"/>
      <c r="BA53" s="277"/>
      <c r="BB53" s="277"/>
      <c r="BC53" s="277"/>
      <c r="BD53" s="277"/>
      <c r="BE53" s="278"/>
      <c r="BF53" s="261">
        <v>0</v>
      </c>
      <c r="BG53" s="262"/>
      <c r="BH53" s="262"/>
      <c r="BI53" s="262"/>
      <c r="BJ53" s="262"/>
      <c r="BK53" s="262"/>
      <c r="BL53" s="262"/>
      <c r="BM53" s="262"/>
      <c r="BN53" s="262"/>
      <c r="BO53" s="262"/>
      <c r="BP53" s="262"/>
      <c r="BQ53" s="263"/>
      <c r="BR53" s="276">
        <v>100</v>
      </c>
      <c r="BS53" s="277"/>
      <c r="BT53" s="277"/>
      <c r="BU53" s="277"/>
      <c r="BV53" s="277"/>
      <c r="BW53" s="277"/>
      <c r="BX53" s="277"/>
      <c r="BY53" s="277"/>
      <c r="BZ53" s="277"/>
      <c r="CA53" s="277"/>
      <c r="CB53" s="277"/>
      <c r="CC53" s="277"/>
      <c r="CD53" s="278"/>
      <c r="CE53" s="282" t="s">
        <v>62</v>
      </c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4"/>
      <c r="CR53" s="282">
        <v>2</v>
      </c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4"/>
    </row>
    <row r="54" spans="1:108" ht="100.5" customHeight="1" x14ac:dyDescent="0.25">
      <c r="A54" s="25"/>
      <c r="B54" s="287" t="s">
        <v>68</v>
      </c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8"/>
      <c r="AT54" s="279"/>
      <c r="AU54" s="280"/>
      <c r="AV54" s="280"/>
      <c r="AW54" s="280"/>
      <c r="AX54" s="280"/>
      <c r="AY54" s="280"/>
      <c r="AZ54" s="280"/>
      <c r="BA54" s="280"/>
      <c r="BB54" s="280"/>
      <c r="BC54" s="280"/>
      <c r="BD54" s="280"/>
      <c r="BE54" s="281"/>
      <c r="BF54" s="264"/>
      <c r="BG54" s="265"/>
      <c r="BH54" s="265"/>
      <c r="BI54" s="265"/>
      <c r="BJ54" s="265"/>
      <c r="BK54" s="265"/>
      <c r="BL54" s="265"/>
      <c r="BM54" s="265"/>
      <c r="BN54" s="265"/>
      <c r="BO54" s="265"/>
      <c r="BP54" s="265"/>
      <c r="BQ54" s="266"/>
      <c r="BR54" s="279"/>
      <c r="BS54" s="280"/>
      <c r="BT54" s="280"/>
      <c r="BU54" s="280"/>
      <c r="BV54" s="280"/>
      <c r="BW54" s="280"/>
      <c r="BX54" s="280"/>
      <c r="BY54" s="280"/>
      <c r="BZ54" s="280"/>
      <c r="CA54" s="280"/>
      <c r="CB54" s="280"/>
      <c r="CC54" s="280"/>
      <c r="CD54" s="281"/>
      <c r="CE54" s="285"/>
      <c r="CF54" s="249"/>
      <c r="CG54" s="249"/>
      <c r="CH54" s="249"/>
      <c r="CI54" s="249"/>
      <c r="CJ54" s="249"/>
      <c r="CK54" s="249"/>
      <c r="CL54" s="249"/>
      <c r="CM54" s="249"/>
      <c r="CN54" s="249"/>
      <c r="CO54" s="249"/>
      <c r="CP54" s="249"/>
      <c r="CQ54" s="286"/>
      <c r="CR54" s="285"/>
      <c r="CS54" s="249"/>
      <c r="CT54" s="249"/>
      <c r="CU54" s="249"/>
      <c r="CV54" s="249"/>
      <c r="CW54" s="249"/>
      <c r="CX54" s="249"/>
      <c r="CY54" s="249"/>
      <c r="CZ54" s="249"/>
      <c r="DA54" s="249"/>
      <c r="DB54" s="249"/>
      <c r="DC54" s="249"/>
      <c r="DD54" s="286"/>
    </row>
    <row r="55" spans="1:108" ht="16.5" customHeight="1" x14ac:dyDescent="0.25">
      <c r="A55" s="22"/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2"/>
      <c r="AT55" s="253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  <c r="BE55" s="255"/>
      <c r="BF55" s="253"/>
      <c r="BG55" s="254"/>
      <c r="BH55" s="254"/>
      <c r="BI55" s="254"/>
      <c r="BJ55" s="254"/>
      <c r="BK55" s="254"/>
      <c r="BL55" s="254"/>
      <c r="BM55" s="254"/>
      <c r="BN55" s="254"/>
      <c r="BO55" s="254"/>
      <c r="BP55" s="254"/>
      <c r="BQ55" s="255"/>
      <c r="BR55" s="253"/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5"/>
      <c r="CE55" s="253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5"/>
      <c r="CR55" s="253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5"/>
    </row>
    <row r="56" spans="1:108" ht="29.25" customHeight="1" x14ac:dyDescent="0.25">
      <c r="A56" s="22"/>
      <c r="B56" s="251" t="s">
        <v>69</v>
      </c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2"/>
      <c r="AT56" s="253" t="s">
        <v>39</v>
      </c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55"/>
      <c r="BF56" s="253" t="s">
        <v>39</v>
      </c>
      <c r="BG56" s="254"/>
      <c r="BH56" s="254"/>
      <c r="BI56" s="254"/>
      <c r="BJ56" s="254"/>
      <c r="BK56" s="254"/>
      <c r="BL56" s="254"/>
      <c r="BM56" s="254"/>
      <c r="BN56" s="254"/>
      <c r="BO56" s="254"/>
      <c r="BP56" s="254"/>
      <c r="BQ56" s="255"/>
      <c r="BR56" s="253" t="s">
        <v>39</v>
      </c>
      <c r="BS56" s="254"/>
      <c r="BT56" s="254"/>
      <c r="BU56" s="254"/>
      <c r="BV56" s="254"/>
      <c r="BW56" s="254"/>
      <c r="BX56" s="254"/>
      <c r="BY56" s="254"/>
      <c r="BZ56" s="254"/>
      <c r="CA56" s="254"/>
      <c r="CB56" s="254"/>
      <c r="CC56" s="254"/>
      <c r="CD56" s="255"/>
      <c r="CE56" s="253" t="s">
        <v>39</v>
      </c>
      <c r="CF56" s="254"/>
      <c r="CG56" s="254"/>
      <c r="CH56" s="254"/>
      <c r="CI56" s="254"/>
      <c r="CJ56" s="254"/>
      <c r="CK56" s="254"/>
      <c r="CL56" s="254"/>
      <c r="CM56" s="254"/>
      <c r="CN56" s="254"/>
      <c r="CO56" s="254"/>
      <c r="CP56" s="254"/>
      <c r="CQ56" s="255"/>
      <c r="CR56" s="256">
        <v>1.8333333333333333</v>
      </c>
      <c r="CS56" s="257"/>
      <c r="CT56" s="257"/>
      <c r="CU56" s="257"/>
      <c r="CV56" s="257"/>
      <c r="CW56" s="257"/>
      <c r="CX56" s="257"/>
      <c r="CY56" s="257"/>
      <c r="CZ56" s="257"/>
      <c r="DA56" s="257"/>
      <c r="DB56" s="257"/>
      <c r="DC56" s="257"/>
      <c r="DD56" s="258"/>
    </row>
    <row r="58" spans="1:108" x14ac:dyDescent="0.25">
      <c r="F58" s="249" t="s">
        <v>148</v>
      </c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U58" s="249" t="s">
        <v>149</v>
      </c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/>
      <c r="BJ58" s="249"/>
      <c r="BK58" s="249"/>
      <c r="BL58" s="249"/>
      <c r="BM58" s="249"/>
      <c r="BN58" s="249"/>
      <c r="BO58" s="249"/>
      <c r="BP58" s="249"/>
      <c r="BQ58" s="249"/>
      <c r="BR58" s="249"/>
      <c r="BS58" s="249"/>
      <c r="BT58" s="249"/>
      <c r="BU58" s="249"/>
      <c r="BV58" s="249"/>
      <c r="BW58" s="249"/>
      <c r="BX58" s="249"/>
      <c r="BY58" s="249"/>
      <c r="BZ58" s="249"/>
      <c r="CA58" s="249"/>
      <c r="CB58" s="249"/>
      <c r="CC58" s="249"/>
      <c r="CE58" s="249"/>
      <c r="CF58" s="249"/>
      <c r="CG58" s="249"/>
      <c r="CH58" s="249"/>
      <c r="CI58" s="249"/>
      <c r="CJ58" s="249"/>
      <c r="CK58" s="249"/>
      <c r="CL58" s="249"/>
      <c r="CM58" s="249"/>
      <c r="CN58" s="249"/>
      <c r="CO58" s="249"/>
      <c r="CP58" s="249"/>
      <c r="CQ58" s="249"/>
      <c r="CR58" s="249"/>
      <c r="CS58" s="249"/>
      <c r="CT58" s="249"/>
      <c r="CU58" s="249"/>
      <c r="CV58" s="249"/>
      <c r="CW58" s="249"/>
      <c r="CX58" s="249"/>
      <c r="CY58" s="249"/>
    </row>
    <row r="59" spans="1:108" x14ac:dyDescent="0.25">
      <c r="F59" s="250" t="s">
        <v>16</v>
      </c>
      <c r="G59" s="250"/>
      <c r="H59" s="250"/>
      <c r="I59" s="250"/>
      <c r="J59" s="250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  <c r="AN59" s="250"/>
      <c r="AO59" s="250"/>
      <c r="AP59" s="250"/>
      <c r="AQ59" s="250"/>
      <c r="AR59" s="250"/>
      <c r="AS59" s="250"/>
      <c r="AT59" s="21"/>
      <c r="AU59" s="250" t="s">
        <v>17</v>
      </c>
      <c r="AV59" s="250"/>
      <c r="AW59" s="250"/>
      <c r="AX59" s="250"/>
      <c r="AY59" s="250"/>
      <c r="AZ59" s="250"/>
      <c r="BA59" s="250"/>
      <c r="BB59" s="250"/>
      <c r="BC59" s="250"/>
      <c r="BD59" s="250"/>
      <c r="BE59" s="250"/>
      <c r="BF59" s="250"/>
      <c r="BG59" s="250"/>
      <c r="BH59" s="250"/>
      <c r="BI59" s="250"/>
      <c r="BJ59" s="250"/>
      <c r="BK59" s="250"/>
      <c r="BL59" s="250"/>
      <c r="BM59" s="250"/>
      <c r="BN59" s="250"/>
      <c r="BO59" s="250"/>
      <c r="BP59" s="250"/>
      <c r="BQ59" s="250"/>
      <c r="BR59" s="250"/>
      <c r="BS59" s="250"/>
      <c r="BT59" s="250"/>
      <c r="BU59" s="250"/>
      <c r="BV59" s="250"/>
      <c r="BW59" s="250"/>
      <c r="BX59" s="250"/>
      <c r="BY59" s="250"/>
      <c r="BZ59" s="250"/>
      <c r="CA59" s="250"/>
      <c r="CB59" s="250"/>
      <c r="CC59" s="250"/>
      <c r="CD59" s="21"/>
      <c r="CE59" s="250" t="s">
        <v>18</v>
      </c>
      <c r="CF59" s="250"/>
      <c r="CG59" s="250"/>
      <c r="CH59" s="250"/>
      <c r="CI59" s="250"/>
      <c r="CJ59" s="250"/>
      <c r="CK59" s="250"/>
      <c r="CL59" s="250"/>
      <c r="CM59" s="250"/>
      <c r="CN59" s="250"/>
      <c r="CO59" s="250"/>
      <c r="CP59" s="250"/>
      <c r="CQ59" s="250"/>
      <c r="CR59" s="250"/>
      <c r="CS59" s="250"/>
      <c r="CT59" s="250"/>
      <c r="CU59" s="250"/>
      <c r="CV59" s="250"/>
      <c r="CW59" s="250"/>
      <c r="CX59" s="250"/>
      <c r="CY59" s="250"/>
    </row>
  </sheetData>
  <mergeCells count="206">
    <mergeCell ref="A8:DD8"/>
    <mergeCell ref="A9:DD9"/>
    <mergeCell ref="A10:DD10"/>
    <mergeCell ref="A14:DD14"/>
    <mergeCell ref="K15:CT15"/>
    <mergeCell ref="K16:CT16"/>
    <mergeCell ref="A18:AS19"/>
    <mergeCell ref="AT18:BQ18"/>
    <mergeCell ref="BR18:CD19"/>
    <mergeCell ref="CE18:CQ19"/>
    <mergeCell ref="CR18:DD19"/>
    <mergeCell ref="AT19:BE19"/>
    <mergeCell ref="BF19:BQ19"/>
    <mergeCell ref="A20:AS20"/>
    <mergeCell ref="AT20:BE20"/>
    <mergeCell ref="BF20:BQ20"/>
    <mergeCell ref="BR20:CD20"/>
    <mergeCell ref="CE20:CQ20"/>
    <mergeCell ref="CR20:DD20"/>
    <mergeCell ref="B21:AS21"/>
    <mergeCell ref="AT21:BE21"/>
    <mergeCell ref="BF21:BQ21"/>
    <mergeCell ref="BR21:CD21"/>
    <mergeCell ref="CE21:CQ21"/>
    <mergeCell ref="CR21:DD21"/>
    <mergeCell ref="B22:AS22"/>
    <mergeCell ref="AT22:BE22"/>
    <mergeCell ref="BF22:BQ22"/>
    <mergeCell ref="BR22:CD22"/>
    <mergeCell ref="CE22:CQ22"/>
    <mergeCell ref="CR22:DD22"/>
    <mergeCell ref="B23:AS23"/>
    <mergeCell ref="AT23:BE24"/>
    <mergeCell ref="BF23:BQ24"/>
    <mergeCell ref="BR23:CD24"/>
    <mergeCell ref="CE23:CQ24"/>
    <mergeCell ref="CR23:DD24"/>
    <mergeCell ref="B24:AS24"/>
    <mergeCell ref="B25:AS25"/>
    <mergeCell ref="AT25:BE26"/>
    <mergeCell ref="BF25:BQ26"/>
    <mergeCell ref="BR25:CD26"/>
    <mergeCell ref="CE25:CQ26"/>
    <mergeCell ref="CR25:DD26"/>
    <mergeCell ref="B26:AS26"/>
    <mergeCell ref="B27:AS27"/>
    <mergeCell ref="AT27:BE27"/>
    <mergeCell ref="BF27:BQ27"/>
    <mergeCell ref="BR27:CD27"/>
    <mergeCell ref="CE27:CQ27"/>
    <mergeCell ref="CR27:DD27"/>
    <mergeCell ref="B28:AS28"/>
    <mergeCell ref="AT28:BE28"/>
    <mergeCell ref="BF28:BQ28"/>
    <mergeCell ref="BR28:CD28"/>
    <mergeCell ref="CE28:CQ28"/>
    <mergeCell ref="CR28:DD28"/>
    <mergeCell ref="B29:AS29"/>
    <mergeCell ref="AT29:BE29"/>
    <mergeCell ref="BF29:BQ29"/>
    <mergeCell ref="BR29:CD29"/>
    <mergeCell ref="CE29:CQ29"/>
    <mergeCell ref="CR29:DD29"/>
    <mergeCell ref="B30:AS30"/>
    <mergeCell ref="AT30:BE30"/>
    <mergeCell ref="BF30:BQ30"/>
    <mergeCell ref="BR30:CD30"/>
    <mergeCell ref="CE30:CQ30"/>
    <mergeCell ref="CR30:DD30"/>
    <mergeCell ref="B31:AS31"/>
    <mergeCell ref="AT31:BE31"/>
    <mergeCell ref="BF31:BQ31"/>
    <mergeCell ref="BR31:CD31"/>
    <mergeCell ref="CE31:CQ31"/>
    <mergeCell ref="CR31:DD31"/>
    <mergeCell ref="B32:AS32"/>
    <mergeCell ref="AT32:BE32"/>
    <mergeCell ref="BF32:BQ32"/>
    <mergeCell ref="BR32:CD32"/>
    <mergeCell ref="CE32:CQ32"/>
    <mergeCell ref="CR32:DD32"/>
    <mergeCell ref="B33:AS33"/>
    <mergeCell ref="AT33:BE33"/>
    <mergeCell ref="BF33:BQ33"/>
    <mergeCell ref="BR33:CD33"/>
    <mergeCell ref="CE33:CQ33"/>
    <mergeCell ref="CR33:DD33"/>
    <mergeCell ref="B34:AS34"/>
    <mergeCell ref="AT34:BE34"/>
    <mergeCell ref="BF34:BQ34"/>
    <mergeCell ref="BR34:CD34"/>
    <mergeCell ref="CE34:CQ34"/>
    <mergeCell ref="CR34:DD34"/>
    <mergeCell ref="B35:AS35"/>
    <mergeCell ref="AT35:BE36"/>
    <mergeCell ref="BF35:BQ36"/>
    <mergeCell ref="BR35:CD36"/>
    <mergeCell ref="CE35:CQ36"/>
    <mergeCell ref="CR35:DD36"/>
    <mergeCell ref="B36:AS36"/>
    <mergeCell ref="B37:AS37"/>
    <mergeCell ref="AT37:BE38"/>
    <mergeCell ref="BF37:BQ38"/>
    <mergeCell ref="BR37:CD38"/>
    <mergeCell ref="CE37:CQ38"/>
    <mergeCell ref="CR37:DD38"/>
    <mergeCell ref="B38:AS38"/>
    <mergeCell ref="B39:AS39"/>
    <mergeCell ref="AT39:BE40"/>
    <mergeCell ref="BF39:BQ40"/>
    <mergeCell ref="BR39:CD40"/>
    <mergeCell ref="CE39:CQ40"/>
    <mergeCell ref="CR39:DD40"/>
    <mergeCell ref="B40:AS40"/>
    <mergeCell ref="B41:AS41"/>
    <mergeCell ref="AT41:BE41"/>
    <mergeCell ref="BF41:BQ41"/>
    <mergeCell ref="BR41:CD41"/>
    <mergeCell ref="CE41:CQ41"/>
    <mergeCell ref="CR41:DD41"/>
    <mergeCell ref="B42:AS42"/>
    <mergeCell ref="AT42:BE42"/>
    <mergeCell ref="BF42:BQ42"/>
    <mergeCell ref="BR42:CD42"/>
    <mergeCell ref="CE42:CQ42"/>
    <mergeCell ref="CR42:DD42"/>
    <mergeCell ref="B43:AS43"/>
    <mergeCell ref="AT43:BE43"/>
    <mergeCell ref="BF43:BQ43"/>
    <mergeCell ref="BR43:CD43"/>
    <mergeCell ref="CE43:CQ43"/>
    <mergeCell ref="CR43:DD43"/>
    <mergeCell ref="B44:AS44"/>
    <mergeCell ref="AT44:BE44"/>
    <mergeCell ref="BF44:BQ44"/>
    <mergeCell ref="BR44:CD44"/>
    <mergeCell ref="CE44:CQ44"/>
    <mergeCell ref="CR44:DD44"/>
    <mergeCell ref="B45:AS45"/>
    <mergeCell ref="AT45:BE45"/>
    <mergeCell ref="BF45:BQ45"/>
    <mergeCell ref="BR45:CD45"/>
    <mergeCell ref="CE45:CQ45"/>
    <mergeCell ref="CR45:DD45"/>
    <mergeCell ref="B46:AS46"/>
    <mergeCell ref="AT46:BE46"/>
    <mergeCell ref="BF46:BQ46"/>
    <mergeCell ref="BR46:CD46"/>
    <mergeCell ref="CE46:CQ46"/>
    <mergeCell ref="CR46:DD46"/>
    <mergeCell ref="B47:AS47"/>
    <mergeCell ref="AT47:BE47"/>
    <mergeCell ref="BF47:BQ47"/>
    <mergeCell ref="BR47:CD47"/>
    <mergeCell ref="CE47:CQ47"/>
    <mergeCell ref="CR47:DD47"/>
    <mergeCell ref="B48:AS48"/>
    <mergeCell ref="AT48:BE48"/>
    <mergeCell ref="BF48:BQ48"/>
    <mergeCell ref="BR48:CD48"/>
    <mergeCell ref="CE48:CQ48"/>
    <mergeCell ref="CR48:DD48"/>
    <mergeCell ref="B49:AS49"/>
    <mergeCell ref="AT49:BE49"/>
    <mergeCell ref="BF49:BQ49"/>
    <mergeCell ref="BR49:CD49"/>
    <mergeCell ref="CE49:CQ49"/>
    <mergeCell ref="CR49:DD49"/>
    <mergeCell ref="B50:AS50"/>
    <mergeCell ref="AT50:BE50"/>
    <mergeCell ref="BF50:BQ50"/>
    <mergeCell ref="BR50:CD50"/>
    <mergeCell ref="CE50:CQ50"/>
    <mergeCell ref="CR50:DD50"/>
    <mergeCell ref="B51:AS51"/>
    <mergeCell ref="AT51:BE52"/>
    <mergeCell ref="BF51:BQ52"/>
    <mergeCell ref="BR51:CD52"/>
    <mergeCell ref="CE51:CQ52"/>
    <mergeCell ref="CR51:DD52"/>
    <mergeCell ref="B52:AS52"/>
    <mergeCell ref="B53:AS53"/>
    <mergeCell ref="AT53:BE54"/>
    <mergeCell ref="BF53:BQ54"/>
    <mergeCell ref="BR53:CD54"/>
    <mergeCell ref="CE53:CQ54"/>
    <mergeCell ref="CR53:DD54"/>
    <mergeCell ref="B54:AS54"/>
    <mergeCell ref="F58:AS58"/>
    <mergeCell ref="AU58:CC58"/>
    <mergeCell ref="CE58:CY58"/>
    <mergeCell ref="F59:AS59"/>
    <mergeCell ref="AU59:CC59"/>
    <mergeCell ref="CE59:CY59"/>
    <mergeCell ref="B55:AS55"/>
    <mergeCell ref="AT55:BE55"/>
    <mergeCell ref="BF55:BQ55"/>
    <mergeCell ref="BR55:CD55"/>
    <mergeCell ref="CE55:CQ55"/>
    <mergeCell ref="CR55:DD55"/>
    <mergeCell ref="B56:AS56"/>
    <mergeCell ref="AT56:BE56"/>
    <mergeCell ref="BF56:BQ56"/>
    <mergeCell ref="BR56:CD56"/>
    <mergeCell ref="CE56:CQ56"/>
    <mergeCell ref="CR56:DD56"/>
  </mergeCells>
  <pageMargins left="0.78740157480314965" right="0.31496062992125984" top="0.59055118110236227" bottom="0.39370078740157483" header="0.19685039370078741" footer="0.19685039370078741"/>
  <pageSetup paperSize="9" scale="82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  <pageSetUpPr fitToPage="1"/>
  </sheetPr>
  <dimension ref="A1:DD37"/>
  <sheetViews>
    <sheetView view="pageBreakPreview" topLeftCell="A8" zoomScaleNormal="100" workbookViewId="0">
      <selection activeCell="CE18" sqref="CE18:CQ19"/>
    </sheetView>
  </sheetViews>
  <sheetFormatPr defaultColWidth="0.85546875" defaultRowHeight="15" x14ac:dyDescent="0.25"/>
  <cols>
    <col min="1" max="44" width="0.85546875" style="3"/>
    <col min="45" max="45" width="2.140625" style="3" customWidth="1"/>
    <col min="46" max="101" width="0.85546875" style="3"/>
    <col min="102" max="102" width="4.42578125" style="3" bestFit="1" customWidth="1"/>
    <col min="103" max="16384" width="0.85546875" style="3"/>
  </cols>
  <sheetData>
    <row r="1" spans="1:108" x14ac:dyDescent="0.25">
      <c r="DD1" s="17"/>
    </row>
    <row r="2" spans="1:108" ht="12" customHeight="1" x14ac:dyDescent="0.25"/>
    <row r="3" spans="1:108" x14ac:dyDescent="0.25">
      <c r="A3" s="309" t="s">
        <v>176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  <c r="BT3" s="309"/>
      <c r="BU3" s="309"/>
      <c r="BV3" s="309"/>
      <c r="BW3" s="309"/>
      <c r="BX3" s="309"/>
      <c r="BY3" s="309"/>
      <c r="BZ3" s="309"/>
      <c r="CA3" s="309"/>
      <c r="CB3" s="309"/>
      <c r="CC3" s="309"/>
      <c r="CD3" s="309"/>
      <c r="CE3" s="309"/>
      <c r="CF3" s="309"/>
      <c r="CG3" s="309"/>
      <c r="CH3" s="309"/>
      <c r="CI3" s="309"/>
      <c r="CJ3" s="309"/>
      <c r="CK3" s="309"/>
      <c r="CL3" s="309"/>
      <c r="CM3" s="309"/>
      <c r="CN3" s="309"/>
      <c r="CO3" s="309"/>
      <c r="CP3" s="309"/>
      <c r="CQ3" s="309"/>
      <c r="CR3" s="309"/>
      <c r="CS3" s="309"/>
      <c r="CT3" s="309"/>
      <c r="CU3" s="309"/>
      <c r="CV3" s="309"/>
      <c r="CW3" s="309"/>
      <c r="CX3" s="309"/>
      <c r="CY3" s="309"/>
      <c r="CZ3" s="309"/>
      <c r="DA3" s="309"/>
      <c r="DB3" s="309"/>
      <c r="DC3" s="309"/>
      <c r="DD3" s="309"/>
    </row>
    <row r="4" spans="1:108" s="19" customFormat="1" ht="16.5" customHeight="1" x14ac:dyDescent="0.25">
      <c r="K4" s="244" t="str">
        <f>'Форма 1.2'!AA4</f>
        <v>ООО "ТДК"</v>
      </c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</row>
    <row r="5" spans="1:108" s="165" customFormat="1" ht="13.5" customHeight="1" x14ac:dyDescent="0.2">
      <c r="K5" s="245" t="s">
        <v>31</v>
      </c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319"/>
      <c r="CV5" s="319"/>
      <c r="CW5" s="319"/>
      <c r="CX5" s="319"/>
      <c r="CY5" s="319"/>
      <c r="CZ5" s="319"/>
      <c r="DA5" s="319"/>
      <c r="DB5" s="319"/>
      <c r="DC5" s="319"/>
      <c r="DD5" s="319"/>
    </row>
    <row r="6" spans="1:108" ht="3.75" customHeight="1" x14ac:dyDescent="0.25"/>
    <row r="7" spans="1:108" s="20" customFormat="1" x14ac:dyDescent="0.2">
      <c r="A7" s="310" t="s">
        <v>70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2"/>
      <c r="AT7" s="316" t="s">
        <v>32</v>
      </c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318"/>
      <c r="BR7" s="310" t="s">
        <v>33</v>
      </c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2"/>
      <c r="CE7" s="310" t="s">
        <v>34</v>
      </c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2"/>
      <c r="CR7" s="310" t="s">
        <v>35</v>
      </c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2"/>
    </row>
    <row r="8" spans="1:108" s="20" customFormat="1" ht="45.75" customHeight="1" x14ac:dyDescent="0.2">
      <c r="A8" s="313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5"/>
      <c r="AT8" s="316" t="s">
        <v>36</v>
      </c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8"/>
      <c r="BF8" s="316" t="s">
        <v>37</v>
      </c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8"/>
      <c r="BR8" s="313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5"/>
      <c r="CE8" s="313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5"/>
      <c r="CR8" s="313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5"/>
    </row>
    <row r="9" spans="1:108" s="21" customFormat="1" x14ac:dyDescent="0.2">
      <c r="A9" s="306">
        <v>1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8"/>
      <c r="AT9" s="306">
        <v>2</v>
      </c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8"/>
      <c r="BF9" s="306">
        <v>3</v>
      </c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8"/>
      <c r="BR9" s="306">
        <v>4</v>
      </c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8"/>
      <c r="CE9" s="306">
        <v>5</v>
      </c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8"/>
      <c r="CR9" s="306">
        <v>6</v>
      </c>
      <c r="CS9" s="307"/>
      <c r="CT9" s="307"/>
      <c r="CU9" s="307"/>
      <c r="CV9" s="307"/>
      <c r="CW9" s="307"/>
      <c r="CX9" s="307"/>
      <c r="CY9" s="307"/>
      <c r="CZ9" s="307"/>
      <c r="DA9" s="307"/>
      <c r="DB9" s="307"/>
      <c r="DC9" s="307"/>
      <c r="DD9" s="308"/>
    </row>
    <row r="10" spans="1:108" ht="43.5" customHeight="1" x14ac:dyDescent="0.25">
      <c r="A10" s="22"/>
      <c r="B10" s="320" t="s">
        <v>198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1"/>
      <c r="AT10" s="289" t="s">
        <v>39</v>
      </c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1"/>
      <c r="BF10" s="289" t="s">
        <v>39</v>
      </c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1"/>
      <c r="BR10" s="289" t="s">
        <v>39</v>
      </c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91"/>
      <c r="CE10" s="289" t="s">
        <v>39</v>
      </c>
      <c r="CF10" s="290"/>
      <c r="CG10" s="290"/>
      <c r="CH10" s="290"/>
      <c r="CI10" s="290"/>
      <c r="CJ10" s="290"/>
      <c r="CK10" s="290"/>
      <c r="CL10" s="290"/>
      <c r="CM10" s="290"/>
      <c r="CN10" s="290"/>
      <c r="CO10" s="290"/>
      <c r="CP10" s="290"/>
      <c r="CQ10" s="291"/>
      <c r="CR10" s="322">
        <v>1.1666666666666667</v>
      </c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4"/>
    </row>
    <row r="11" spans="1:108" x14ac:dyDescent="0.25">
      <c r="A11" s="22"/>
      <c r="B11" s="320" t="s">
        <v>52</v>
      </c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1"/>
      <c r="AT11" s="289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1"/>
      <c r="BF11" s="289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1"/>
      <c r="BR11" s="289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91"/>
      <c r="CE11" s="289"/>
      <c r="CF11" s="290"/>
      <c r="CG11" s="290"/>
      <c r="CH11" s="290"/>
      <c r="CI11" s="290"/>
      <c r="CJ11" s="290"/>
      <c r="CK11" s="290"/>
      <c r="CL11" s="290"/>
      <c r="CM11" s="290"/>
      <c r="CN11" s="290"/>
      <c r="CO11" s="290"/>
      <c r="CP11" s="290"/>
      <c r="CQ11" s="291"/>
      <c r="CR11" s="289"/>
      <c r="CS11" s="290"/>
      <c r="CT11" s="290"/>
      <c r="CU11" s="290"/>
      <c r="CV11" s="290"/>
      <c r="CW11" s="290"/>
      <c r="CX11" s="290"/>
      <c r="CY11" s="290"/>
      <c r="CZ11" s="290"/>
      <c r="DA11" s="290"/>
      <c r="DB11" s="290"/>
      <c r="DC11" s="290"/>
      <c r="DD11" s="291"/>
    </row>
    <row r="12" spans="1:108" s="24" customFormat="1" x14ac:dyDescent="0.25">
      <c r="A12" s="23"/>
      <c r="B12" s="259" t="s">
        <v>199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60"/>
      <c r="AT12" s="267">
        <v>15</v>
      </c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9"/>
      <c r="BF12" s="261">
        <v>0</v>
      </c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9"/>
      <c r="BR12" s="267">
        <v>120</v>
      </c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9"/>
      <c r="CE12" s="267" t="s">
        <v>62</v>
      </c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9"/>
      <c r="CR12" s="267">
        <v>2</v>
      </c>
      <c r="CS12" s="268"/>
      <c r="CT12" s="268"/>
      <c r="CU12" s="268"/>
      <c r="CV12" s="268"/>
      <c r="CW12" s="268"/>
      <c r="CX12" s="268"/>
      <c r="CY12" s="268"/>
      <c r="CZ12" s="268"/>
      <c r="DA12" s="268"/>
      <c r="DB12" s="268"/>
      <c r="DC12" s="268"/>
      <c r="DD12" s="269"/>
    </row>
    <row r="13" spans="1:108" ht="57" customHeight="1" x14ac:dyDescent="0.25">
      <c r="A13" s="25"/>
      <c r="B13" s="272" t="s">
        <v>71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3"/>
      <c r="AT13" s="270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71"/>
      <c r="BF13" s="270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71"/>
      <c r="BR13" s="270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71"/>
      <c r="CE13" s="270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71"/>
      <c r="CR13" s="270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71"/>
    </row>
    <row r="14" spans="1:108" s="24" customFormat="1" x14ac:dyDescent="0.25">
      <c r="A14" s="23"/>
      <c r="B14" s="259" t="s">
        <v>200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60"/>
      <c r="AT14" s="267" t="s">
        <v>39</v>
      </c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9"/>
      <c r="BF14" s="267" t="s">
        <v>39</v>
      </c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9"/>
      <c r="BR14" s="267" t="s">
        <v>39</v>
      </c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9"/>
      <c r="CE14" s="267" t="s">
        <v>62</v>
      </c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9"/>
      <c r="CR14" s="267">
        <v>1</v>
      </c>
      <c r="CS14" s="325"/>
      <c r="CT14" s="325"/>
      <c r="CU14" s="325"/>
      <c r="CV14" s="325"/>
      <c r="CW14" s="325"/>
      <c r="CX14" s="325"/>
      <c r="CY14" s="325"/>
      <c r="CZ14" s="325"/>
      <c r="DA14" s="325"/>
      <c r="DB14" s="325"/>
      <c r="DC14" s="325"/>
      <c r="DD14" s="326"/>
    </row>
    <row r="15" spans="1:108" ht="42.75" customHeight="1" x14ac:dyDescent="0.25">
      <c r="A15" s="25"/>
      <c r="B15" s="272" t="s">
        <v>72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3"/>
      <c r="AT15" s="270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71"/>
      <c r="BF15" s="270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71"/>
      <c r="BR15" s="270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71"/>
      <c r="CE15" s="270"/>
      <c r="CF15" s="244"/>
      <c r="CG15" s="244"/>
      <c r="CH15" s="244"/>
      <c r="CI15" s="244"/>
      <c r="CJ15" s="244"/>
      <c r="CK15" s="244"/>
      <c r="CL15" s="244"/>
      <c r="CM15" s="244"/>
      <c r="CN15" s="244"/>
      <c r="CO15" s="244"/>
      <c r="CP15" s="244"/>
      <c r="CQ15" s="271"/>
      <c r="CR15" s="327"/>
      <c r="CS15" s="328"/>
      <c r="CT15" s="328"/>
      <c r="CU15" s="328"/>
      <c r="CV15" s="328"/>
      <c r="CW15" s="328"/>
      <c r="CX15" s="328"/>
      <c r="CY15" s="328"/>
      <c r="CZ15" s="328"/>
      <c r="DA15" s="328"/>
      <c r="DB15" s="328"/>
      <c r="DC15" s="328"/>
      <c r="DD15" s="329"/>
    </row>
    <row r="16" spans="1:108" ht="57.75" customHeight="1" x14ac:dyDescent="0.25">
      <c r="A16" s="22"/>
      <c r="B16" s="320" t="s">
        <v>73</v>
      </c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1"/>
      <c r="AT16" s="289">
        <v>21</v>
      </c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1"/>
      <c r="BF16" s="292">
        <v>30</v>
      </c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4"/>
      <c r="BR16" s="292">
        <v>70</v>
      </c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4"/>
      <c r="CE16" s="289" t="s">
        <v>39</v>
      </c>
      <c r="CF16" s="290"/>
      <c r="CG16" s="290"/>
      <c r="CH16" s="290"/>
      <c r="CI16" s="290"/>
      <c r="CJ16" s="290"/>
      <c r="CK16" s="290"/>
      <c r="CL16" s="290"/>
      <c r="CM16" s="290"/>
      <c r="CN16" s="290"/>
      <c r="CO16" s="290"/>
      <c r="CP16" s="290"/>
      <c r="CQ16" s="291"/>
      <c r="CR16" s="289">
        <v>1</v>
      </c>
      <c r="CS16" s="290"/>
      <c r="CT16" s="290"/>
      <c r="CU16" s="290"/>
      <c r="CV16" s="290"/>
      <c r="CW16" s="290"/>
      <c r="CX16" s="290"/>
      <c r="CY16" s="290"/>
      <c r="CZ16" s="290"/>
      <c r="DA16" s="290"/>
      <c r="DB16" s="290"/>
      <c r="DC16" s="290"/>
      <c r="DD16" s="291"/>
    </row>
    <row r="17" spans="1:108" ht="30.75" customHeight="1" x14ac:dyDescent="0.25">
      <c r="A17" s="22"/>
      <c r="B17" s="320" t="s">
        <v>74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1"/>
      <c r="AT17" s="289">
        <v>21</v>
      </c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1"/>
      <c r="BF17" s="292">
        <v>30</v>
      </c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4"/>
      <c r="BR17" s="292">
        <v>70</v>
      </c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4"/>
      <c r="CE17" s="289" t="s">
        <v>39</v>
      </c>
      <c r="CF17" s="290"/>
      <c r="CG17" s="290"/>
      <c r="CH17" s="290"/>
      <c r="CI17" s="290"/>
      <c r="CJ17" s="290"/>
      <c r="CK17" s="290"/>
      <c r="CL17" s="290"/>
      <c r="CM17" s="290"/>
      <c r="CN17" s="290"/>
      <c r="CO17" s="290"/>
      <c r="CP17" s="290"/>
      <c r="CQ17" s="291"/>
      <c r="CR17" s="289">
        <v>1</v>
      </c>
      <c r="CS17" s="290"/>
      <c r="CT17" s="290"/>
      <c r="CU17" s="290"/>
      <c r="CV17" s="290"/>
      <c r="CW17" s="290"/>
      <c r="CX17" s="290"/>
      <c r="CY17" s="290"/>
      <c r="CZ17" s="290"/>
      <c r="DA17" s="290"/>
      <c r="DB17" s="290"/>
      <c r="DC17" s="290"/>
      <c r="DD17" s="291"/>
    </row>
    <row r="18" spans="1:108" s="24" customFormat="1" x14ac:dyDescent="0.25">
      <c r="A18" s="23"/>
      <c r="B18" s="274" t="s">
        <v>201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5"/>
      <c r="AT18" s="276">
        <v>0</v>
      </c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8"/>
      <c r="BF18" s="276">
        <v>0</v>
      </c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8"/>
      <c r="BR18" s="276">
        <v>100</v>
      </c>
      <c r="BS18" s="277"/>
      <c r="BT18" s="277"/>
      <c r="BU18" s="277"/>
      <c r="BV18" s="277"/>
      <c r="BW18" s="277"/>
      <c r="BX18" s="277"/>
      <c r="BY18" s="277"/>
      <c r="BZ18" s="277"/>
      <c r="CA18" s="277"/>
      <c r="CB18" s="277"/>
      <c r="CC18" s="277"/>
      <c r="CD18" s="278"/>
      <c r="CE18" s="282" t="s">
        <v>62</v>
      </c>
      <c r="CF18" s="283"/>
      <c r="CG18" s="283"/>
      <c r="CH18" s="283"/>
      <c r="CI18" s="283"/>
      <c r="CJ18" s="283"/>
      <c r="CK18" s="283"/>
      <c r="CL18" s="283"/>
      <c r="CM18" s="283"/>
      <c r="CN18" s="283"/>
      <c r="CO18" s="283"/>
      <c r="CP18" s="283"/>
      <c r="CQ18" s="284"/>
      <c r="CR18" s="282">
        <v>0.5</v>
      </c>
      <c r="CS18" s="283"/>
      <c r="CT18" s="283"/>
      <c r="CU18" s="283"/>
      <c r="CV18" s="283"/>
      <c r="CW18" s="283"/>
      <c r="CX18" s="283"/>
      <c r="CY18" s="283"/>
      <c r="CZ18" s="283"/>
      <c r="DA18" s="283"/>
      <c r="DB18" s="283"/>
      <c r="DC18" s="283"/>
      <c r="DD18" s="284"/>
    </row>
    <row r="19" spans="1:108" ht="115.5" customHeight="1" x14ac:dyDescent="0.25">
      <c r="A19" s="25"/>
      <c r="B19" s="287" t="s">
        <v>202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8"/>
      <c r="AT19" s="279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1"/>
      <c r="BF19" s="279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1"/>
      <c r="BR19" s="279"/>
      <c r="BS19" s="280"/>
      <c r="BT19" s="280"/>
      <c r="BU19" s="280"/>
      <c r="BV19" s="280"/>
      <c r="BW19" s="280"/>
      <c r="BX19" s="280"/>
      <c r="BY19" s="280"/>
      <c r="BZ19" s="280"/>
      <c r="CA19" s="280"/>
      <c r="CB19" s="280"/>
      <c r="CC19" s="280"/>
      <c r="CD19" s="281"/>
      <c r="CE19" s="285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86"/>
      <c r="CR19" s="285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86"/>
    </row>
    <row r="20" spans="1:108" ht="14.25" customHeight="1" x14ac:dyDescent="0.25">
      <c r="A20" s="22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2"/>
      <c r="AT20" s="253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5"/>
      <c r="BF20" s="253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5"/>
      <c r="BR20" s="253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5"/>
      <c r="CE20" s="253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5"/>
      <c r="CR20" s="253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5"/>
    </row>
    <row r="21" spans="1:108" ht="58.5" customHeight="1" x14ac:dyDescent="0.25">
      <c r="A21" s="22"/>
      <c r="B21" s="251" t="s">
        <v>203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2"/>
      <c r="AT21" s="253" t="s">
        <v>39</v>
      </c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5"/>
      <c r="BF21" s="253" t="s">
        <v>39</v>
      </c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5"/>
      <c r="BR21" s="253" t="s">
        <v>39</v>
      </c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5"/>
      <c r="CE21" s="253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5"/>
      <c r="CR21" s="253">
        <v>0.5</v>
      </c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5"/>
    </row>
    <row r="22" spans="1:108" ht="72.75" customHeight="1" x14ac:dyDescent="0.25">
      <c r="A22" s="22"/>
      <c r="B22" s="251" t="s">
        <v>204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2"/>
      <c r="AT22" s="256">
        <v>12.94</v>
      </c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8"/>
      <c r="BF22" s="300">
        <v>0</v>
      </c>
      <c r="BG22" s="301"/>
      <c r="BH22" s="301"/>
      <c r="BI22" s="301"/>
      <c r="BJ22" s="301"/>
      <c r="BK22" s="301"/>
      <c r="BL22" s="301"/>
      <c r="BM22" s="301"/>
      <c r="BN22" s="301"/>
      <c r="BO22" s="301"/>
      <c r="BP22" s="301"/>
      <c r="BQ22" s="302"/>
      <c r="BR22" s="253">
        <v>100</v>
      </c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5"/>
      <c r="CE22" s="253" t="s">
        <v>62</v>
      </c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5"/>
      <c r="CR22" s="253">
        <v>0.5</v>
      </c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5"/>
    </row>
    <row r="23" spans="1:108" x14ac:dyDescent="0.25">
      <c r="A23" s="22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2"/>
      <c r="AT23" s="253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5"/>
      <c r="BF23" s="253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5"/>
      <c r="BR23" s="253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5"/>
      <c r="CE23" s="253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5"/>
      <c r="CR23" s="253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5"/>
    </row>
    <row r="24" spans="1:108" ht="58.5" customHeight="1" x14ac:dyDescent="0.25">
      <c r="A24" s="22"/>
      <c r="B24" s="251" t="s">
        <v>205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2"/>
      <c r="AT24" s="253" t="s">
        <v>39</v>
      </c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5"/>
      <c r="BF24" s="253" t="s">
        <v>39</v>
      </c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5"/>
      <c r="BR24" s="253" t="s">
        <v>39</v>
      </c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5"/>
      <c r="CE24" s="253" t="s">
        <v>39</v>
      </c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5"/>
      <c r="CR24" s="253">
        <v>0.5</v>
      </c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5"/>
    </row>
    <row r="25" spans="1:108" x14ac:dyDescent="0.25">
      <c r="A25" s="22"/>
      <c r="B25" s="251" t="s">
        <v>52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2"/>
      <c r="AT25" s="253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5"/>
      <c r="BF25" s="253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5"/>
      <c r="BR25" s="253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5"/>
      <c r="CE25" s="253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5"/>
      <c r="CR25" s="253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5"/>
    </row>
    <row r="26" spans="1:108" s="24" customFormat="1" x14ac:dyDescent="0.25">
      <c r="A26" s="23"/>
      <c r="B26" s="274" t="s">
        <v>206</v>
      </c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5"/>
      <c r="AT26" s="282">
        <v>1</v>
      </c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4"/>
      <c r="BF26" s="276">
        <v>1</v>
      </c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4"/>
      <c r="BR26" s="282">
        <v>100</v>
      </c>
      <c r="BS26" s="283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4"/>
      <c r="CE26" s="282" t="s">
        <v>42</v>
      </c>
      <c r="CF26" s="283"/>
      <c r="CG26" s="283"/>
      <c r="CH26" s="283"/>
      <c r="CI26" s="283"/>
      <c r="CJ26" s="283"/>
      <c r="CK26" s="283"/>
      <c r="CL26" s="283"/>
      <c r="CM26" s="283"/>
      <c r="CN26" s="283"/>
      <c r="CO26" s="283"/>
      <c r="CP26" s="283"/>
      <c r="CQ26" s="284"/>
      <c r="CR26" s="282">
        <v>0.5</v>
      </c>
      <c r="CS26" s="283"/>
      <c r="CT26" s="283"/>
      <c r="CU26" s="283"/>
      <c r="CV26" s="283"/>
      <c r="CW26" s="283"/>
      <c r="CX26" s="283"/>
      <c r="CY26" s="283"/>
      <c r="CZ26" s="283"/>
      <c r="DA26" s="283"/>
      <c r="DB26" s="283"/>
      <c r="DC26" s="283"/>
      <c r="DD26" s="284"/>
    </row>
    <row r="27" spans="1:108" ht="71.25" customHeight="1" x14ac:dyDescent="0.25">
      <c r="A27" s="25"/>
      <c r="B27" s="287" t="s">
        <v>75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8"/>
      <c r="AT27" s="285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86"/>
      <c r="BF27" s="285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86"/>
      <c r="BR27" s="285"/>
      <c r="BS27" s="249"/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86"/>
      <c r="CE27" s="285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49"/>
      <c r="CQ27" s="286"/>
      <c r="CR27" s="285"/>
      <c r="CS27" s="249"/>
      <c r="CT27" s="249"/>
      <c r="CU27" s="249"/>
      <c r="CV27" s="249"/>
      <c r="CW27" s="249"/>
      <c r="CX27" s="249"/>
      <c r="CY27" s="249"/>
      <c r="CZ27" s="249"/>
      <c r="DA27" s="249"/>
      <c r="DB27" s="249"/>
      <c r="DC27" s="249"/>
      <c r="DD27" s="286"/>
    </row>
    <row r="28" spans="1:108" s="24" customFormat="1" x14ac:dyDescent="0.25">
      <c r="A28" s="23"/>
      <c r="B28" s="274" t="s">
        <v>207</v>
      </c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5"/>
      <c r="AT28" s="276">
        <v>0</v>
      </c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8"/>
      <c r="BF28" s="276">
        <v>0</v>
      </c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8"/>
      <c r="BR28" s="282">
        <v>100</v>
      </c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4"/>
      <c r="CE28" s="282" t="s">
        <v>62</v>
      </c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4"/>
      <c r="CR28" s="282">
        <v>0.5</v>
      </c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4"/>
    </row>
    <row r="29" spans="1:108" ht="117.75" customHeight="1" x14ac:dyDescent="0.25">
      <c r="A29" s="25"/>
      <c r="B29" s="287" t="s">
        <v>76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8"/>
      <c r="AT29" s="279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1"/>
      <c r="BF29" s="279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1"/>
      <c r="BR29" s="285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86"/>
      <c r="CE29" s="285"/>
      <c r="CF29" s="249"/>
      <c r="CG29" s="249"/>
      <c r="CH29" s="249"/>
      <c r="CI29" s="249"/>
      <c r="CJ29" s="249"/>
      <c r="CK29" s="249"/>
      <c r="CL29" s="249"/>
      <c r="CM29" s="249"/>
      <c r="CN29" s="249"/>
      <c r="CO29" s="249"/>
      <c r="CP29" s="249"/>
      <c r="CQ29" s="286"/>
      <c r="CR29" s="285"/>
      <c r="CS29" s="249"/>
      <c r="CT29" s="249"/>
      <c r="CU29" s="249"/>
      <c r="CV29" s="249"/>
      <c r="CW29" s="249"/>
      <c r="CX29" s="249"/>
      <c r="CY29" s="249"/>
      <c r="CZ29" s="249"/>
      <c r="DA29" s="249"/>
      <c r="DB29" s="249"/>
      <c r="DC29" s="249"/>
      <c r="DD29" s="286"/>
    </row>
    <row r="30" spans="1:108" ht="15" customHeight="1" x14ac:dyDescent="0.25">
      <c r="A30" s="22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2"/>
      <c r="AT30" s="253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5"/>
      <c r="BF30" s="253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5"/>
      <c r="BR30" s="253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5"/>
      <c r="CE30" s="253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5"/>
      <c r="CR30" s="253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5"/>
    </row>
    <row r="31" spans="1:108" ht="57.75" customHeight="1" x14ac:dyDescent="0.25">
      <c r="A31" s="22"/>
      <c r="B31" s="251" t="s">
        <v>208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2"/>
      <c r="AT31" s="253" t="s">
        <v>39</v>
      </c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5"/>
      <c r="BF31" s="253" t="s">
        <v>39</v>
      </c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5"/>
      <c r="BR31" s="253" t="s">
        <v>39</v>
      </c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5"/>
      <c r="CE31" s="253" t="s">
        <v>62</v>
      </c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5"/>
      <c r="CR31" s="253">
        <v>0.2</v>
      </c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5"/>
    </row>
    <row r="32" spans="1:108" ht="93" customHeight="1" x14ac:dyDescent="0.25">
      <c r="A32" s="22"/>
      <c r="B32" s="251" t="s">
        <v>209</v>
      </c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2"/>
      <c r="AT32" s="300">
        <v>0</v>
      </c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2"/>
      <c r="BF32" s="300">
        <v>0</v>
      </c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302"/>
      <c r="BR32" s="253">
        <v>100</v>
      </c>
      <c r="BS32" s="254"/>
      <c r="BT32" s="254"/>
      <c r="BU32" s="254"/>
      <c r="BV32" s="254"/>
      <c r="BW32" s="254"/>
      <c r="BX32" s="254"/>
      <c r="BY32" s="254"/>
      <c r="BZ32" s="254"/>
      <c r="CA32" s="254"/>
      <c r="CB32" s="254"/>
      <c r="CC32" s="254"/>
      <c r="CD32" s="255"/>
      <c r="CE32" s="253"/>
      <c r="CF32" s="254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5"/>
      <c r="CR32" s="253">
        <v>0.2</v>
      </c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5"/>
    </row>
    <row r="33" spans="1:108" ht="14.25" customHeight="1" x14ac:dyDescent="0.25">
      <c r="A33" s="22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2"/>
      <c r="AT33" s="253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5"/>
      <c r="BF33" s="253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5"/>
      <c r="BR33" s="253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5"/>
      <c r="CE33" s="253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5"/>
      <c r="CR33" s="253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5"/>
    </row>
    <row r="34" spans="1:108" ht="29.25" customHeight="1" x14ac:dyDescent="0.25">
      <c r="A34" s="22"/>
      <c r="B34" s="251" t="s">
        <v>210</v>
      </c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2"/>
      <c r="AT34" s="253" t="s">
        <v>39</v>
      </c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5"/>
      <c r="BF34" s="253" t="s">
        <v>39</v>
      </c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5"/>
      <c r="BR34" s="253" t="s">
        <v>39</v>
      </c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5"/>
      <c r="CE34" s="253" t="s">
        <v>39</v>
      </c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5"/>
      <c r="CR34" s="256">
        <v>0.39999999999999997</v>
      </c>
      <c r="CS34" s="257"/>
      <c r="CT34" s="257"/>
      <c r="CU34" s="257"/>
      <c r="CV34" s="257"/>
      <c r="CW34" s="257"/>
      <c r="CX34" s="257"/>
      <c r="CY34" s="257"/>
      <c r="CZ34" s="257"/>
      <c r="DA34" s="257"/>
      <c r="DB34" s="257"/>
      <c r="DC34" s="257"/>
      <c r="DD34" s="258"/>
    </row>
    <row r="36" spans="1:108" x14ac:dyDescent="0.25">
      <c r="F36" s="249" t="str">
        <f>'[1]Форма 1.1'!L30</f>
        <v>Директор</v>
      </c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U36" s="249" t="s">
        <v>149</v>
      </c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</row>
    <row r="37" spans="1:108" x14ac:dyDescent="0.25">
      <c r="F37" s="250" t="s">
        <v>16</v>
      </c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1"/>
      <c r="AU37" s="250" t="s">
        <v>17</v>
      </c>
      <c r="AV37" s="250"/>
      <c r="AW37" s="250"/>
      <c r="AX37" s="250"/>
      <c r="AY37" s="250"/>
      <c r="AZ37" s="250"/>
      <c r="BA37" s="250"/>
      <c r="BB37" s="250"/>
      <c r="BC37" s="250"/>
      <c r="BD37" s="250"/>
      <c r="BE37" s="250"/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/>
      <c r="BY37" s="250"/>
      <c r="BZ37" s="250"/>
      <c r="CA37" s="250"/>
      <c r="CB37" s="250"/>
      <c r="CC37" s="250"/>
      <c r="CD37" s="21"/>
      <c r="CE37" s="250" t="s">
        <v>18</v>
      </c>
      <c r="CF37" s="250"/>
      <c r="CG37" s="250"/>
      <c r="CH37" s="250"/>
      <c r="CI37" s="250"/>
      <c r="CJ37" s="250"/>
      <c r="CK37" s="250"/>
      <c r="CL37" s="250"/>
      <c r="CM37" s="250"/>
      <c r="CN37" s="250"/>
      <c r="CO37" s="250"/>
      <c r="CP37" s="250"/>
      <c r="CQ37" s="250"/>
      <c r="CR37" s="250"/>
      <c r="CS37" s="250"/>
      <c r="CT37" s="250"/>
      <c r="CU37" s="250"/>
      <c r="CV37" s="250"/>
      <c r="CW37" s="250"/>
      <c r="CX37" s="250"/>
      <c r="CY37" s="250"/>
    </row>
  </sheetData>
  <mergeCells count="148">
    <mergeCell ref="F36:AS36"/>
    <mergeCell ref="AU36:CC36"/>
    <mergeCell ref="CE36:CY36"/>
    <mergeCell ref="F37:AS37"/>
    <mergeCell ref="AU37:CC37"/>
    <mergeCell ref="CE37:CY37"/>
    <mergeCell ref="B34:AS34"/>
    <mergeCell ref="AT34:BE34"/>
    <mergeCell ref="BF34:BQ34"/>
    <mergeCell ref="BR34:CD34"/>
    <mergeCell ref="CE34:CQ34"/>
    <mergeCell ref="CR34:DD34"/>
    <mergeCell ref="B33:AS33"/>
    <mergeCell ref="AT33:BE33"/>
    <mergeCell ref="BF33:BQ33"/>
    <mergeCell ref="BR33:CD33"/>
    <mergeCell ref="CE33:CQ33"/>
    <mergeCell ref="CR33:DD33"/>
    <mergeCell ref="B32:AS32"/>
    <mergeCell ref="AT32:BE32"/>
    <mergeCell ref="BF32:BQ32"/>
    <mergeCell ref="BR32:CD32"/>
    <mergeCell ref="CE32:CQ32"/>
    <mergeCell ref="CR32:DD32"/>
    <mergeCell ref="B31:AS31"/>
    <mergeCell ref="AT31:BE31"/>
    <mergeCell ref="BF31:BQ31"/>
    <mergeCell ref="BR31:CD31"/>
    <mergeCell ref="CE31:CQ31"/>
    <mergeCell ref="CR31:DD31"/>
    <mergeCell ref="B30:AS30"/>
    <mergeCell ref="AT30:BE30"/>
    <mergeCell ref="BF30:BQ30"/>
    <mergeCell ref="BR30:CD30"/>
    <mergeCell ref="CE30:CQ30"/>
    <mergeCell ref="CR30:DD30"/>
    <mergeCell ref="B28:AS28"/>
    <mergeCell ref="AT28:BE29"/>
    <mergeCell ref="BF28:BQ29"/>
    <mergeCell ref="BR28:CD29"/>
    <mergeCell ref="CE28:CQ29"/>
    <mergeCell ref="CR28:DD29"/>
    <mergeCell ref="B29:AS29"/>
    <mergeCell ref="B26:AS26"/>
    <mergeCell ref="AT26:BE27"/>
    <mergeCell ref="BF26:BQ27"/>
    <mergeCell ref="BR26:CD27"/>
    <mergeCell ref="CE26:CQ27"/>
    <mergeCell ref="CR26:DD27"/>
    <mergeCell ref="B27:AS27"/>
    <mergeCell ref="B25:AS25"/>
    <mergeCell ref="AT25:BE25"/>
    <mergeCell ref="BF25:BQ25"/>
    <mergeCell ref="BR25:CD25"/>
    <mergeCell ref="CE25:CQ25"/>
    <mergeCell ref="CR25:DD25"/>
    <mergeCell ref="B24:AS24"/>
    <mergeCell ref="AT24:BE24"/>
    <mergeCell ref="BF24:BQ24"/>
    <mergeCell ref="BR24:CD24"/>
    <mergeCell ref="CE24:CQ24"/>
    <mergeCell ref="CR24:DD24"/>
    <mergeCell ref="B23:AS23"/>
    <mergeCell ref="AT23:BE23"/>
    <mergeCell ref="BF23:BQ23"/>
    <mergeCell ref="BR23:CD23"/>
    <mergeCell ref="CE23:CQ23"/>
    <mergeCell ref="CR23:DD23"/>
    <mergeCell ref="B22:AS22"/>
    <mergeCell ref="AT22:BE22"/>
    <mergeCell ref="BF22:BQ22"/>
    <mergeCell ref="BR22:CD22"/>
    <mergeCell ref="CE22:CQ22"/>
    <mergeCell ref="CR22:DD22"/>
    <mergeCell ref="B21:AS21"/>
    <mergeCell ref="AT21:BE21"/>
    <mergeCell ref="BF21:BQ21"/>
    <mergeCell ref="BR21:CD21"/>
    <mergeCell ref="CE21:CQ21"/>
    <mergeCell ref="CR21:DD21"/>
    <mergeCell ref="B20:AS20"/>
    <mergeCell ref="AT20:BE20"/>
    <mergeCell ref="BF20:BQ20"/>
    <mergeCell ref="BR20:CD20"/>
    <mergeCell ref="CE20:CQ20"/>
    <mergeCell ref="CR20:DD20"/>
    <mergeCell ref="B18:AS18"/>
    <mergeCell ref="AT18:BE19"/>
    <mergeCell ref="BF18:BQ19"/>
    <mergeCell ref="BR18:CD19"/>
    <mergeCell ref="CE18:CQ19"/>
    <mergeCell ref="CR18:DD19"/>
    <mergeCell ref="B19:AS19"/>
    <mergeCell ref="B17:AS17"/>
    <mergeCell ref="AT17:BE17"/>
    <mergeCell ref="BF17:BQ17"/>
    <mergeCell ref="BR17:CD17"/>
    <mergeCell ref="CE17:CQ17"/>
    <mergeCell ref="CR17:DD17"/>
    <mergeCell ref="B16:AS16"/>
    <mergeCell ref="AT16:BE16"/>
    <mergeCell ref="BF16:BQ16"/>
    <mergeCell ref="BR16:CD16"/>
    <mergeCell ref="CE16:CQ16"/>
    <mergeCell ref="CR16:DD16"/>
    <mergeCell ref="B14:AS14"/>
    <mergeCell ref="AT14:BE15"/>
    <mergeCell ref="BF14:BQ15"/>
    <mergeCell ref="BR14:CD15"/>
    <mergeCell ref="CE14:CQ15"/>
    <mergeCell ref="CR14:DD15"/>
    <mergeCell ref="B15:AS15"/>
    <mergeCell ref="B12:AS12"/>
    <mergeCell ref="AT12:BE13"/>
    <mergeCell ref="BF12:BQ13"/>
    <mergeCell ref="BR12:CD13"/>
    <mergeCell ref="CE12:CQ13"/>
    <mergeCell ref="CR12:DD13"/>
    <mergeCell ref="B13:AS13"/>
    <mergeCell ref="B11:AS11"/>
    <mergeCell ref="AT11:BE11"/>
    <mergeCell ref="BF11:BQ11"/>
    <mergeCell ref="BR11:CD11"/>
    <mergeCell ref="CE11:CQ11"/>
    <mergeCell ref="CR11:DD11"/>
    <mergeCell ref="CR9:DD9"/>
    <mergeCell ref="B10:AS10"/>
    <mergeCell ref="AT10:BE10"/>
    <mergeCell ref="BF10:BQ10"/>
    <mergeCell ref="BR10:CD10"/>
    <mergeCell ref="CE10:CQ10"/>
    <mergeCell ref="CR10:DD10"/>
    <mergeCell ref="BF8:BQ8"/>
    <mergeCell ref="A9:AS9"/>
    <mergeCell ref="AT9:BE9"/>
    <mergeCell ref="BF9:BQ9"/>
    <mergeCell ref="BR9:CD9"/>
    <mergeCell ref="CE9:CQ9"/>
    <mergeCell ref="A3:DD3"/>
    <mergeCell ref="K4:CT4"/>
    <mergeCell ref="K5:CT5"/>
    <mergeCell ref="CU5:DD5"/>
    <mergeCell ref="A7:AS8"/>
    <mergeCell ref="AT7:BQ7"/>
    <mergeCell ref="BR7:CD8"/>
    <mergeCell ref="CE7:CQ8"/>
    <mergeCell ref="CR7:DD8"/>
    <mergeCell ref="AT8:BE8"/>
  </mergeCells>
  <pageMargins left="0.78740157480314965" right="0.31496062992125984" top="0.59055118110236227" bottom="0.39370078740157483" header="0.19685039370078741" footer="0.19685039370078741"/>
  <pageSetup paperSize="9" scale="96" fitToHeight="2" orientation="portrait" r:id="rId1"/>
  <headerFooter alignWithMargins="0"/>
  <rowBreaks count="1" manualBreakCount="1">
    <brk id="17" max="10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  <pageSetUpPr fitToPage="1"/>
  </sheetPr>
  <dimension ref="A1:DD54"/>
  <sheetViews>
    <sheetView view="pageBreakPreview" topLeftCell="A2" zoomScaleNormal="100" workbookViewId="0">
      <selection activeCell="AT10" sqref="AT10:DD47"/>
    </sheetView>
  </sheetViews>
  <sheetFormatPr defaultColWidth="0.85546875" defaultRowHeight="15" x14ac:dyDescent="0.25"/>
  <cols>
    <col min="1" max="16384" width="0.85546875" style="3"/>
  </cols>
  <sheetData>
    <row r="1" spans="1:108" x14ac:dyDescent="0.25">
      <c r="DD1" s="17"/>
    </row>
    <row r="2" spans="1:108" ht="12" customHeight="1" x14ac:dyDescent="0.25"/>
    <row r="3" spans="1:108" x14ac:dyDescent="0.25">
      <c r="A3" s="309" t="s">
        <v>177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  <c r="AV3" s="309"/>
      <c r="AW3" s="309"/>
      <c r="AX3" s="309"/>
      <c r="AY3" s="309"/>
      <c r="AZ3" s="309"/>
      <c r="BA3" s="309"/>
      <c r="BB3" s="309"/>
      <c r="BC3" s="309"/>
      <c r="BD3" s="309"/>
      <c r="BE3" s="309"/>
      <c r="BF3" s="309"/>
      <c r="BG3" s="309"/>
      <c r="BH3" s="309"/>
      <c r="BI3" s="309"/>
      <c r="BJ3" s="309"/>
      <c r="BK3" s="309"/>
      <c r="BL3" s="309"/>
      <c r="BM3" s="309"/>
      <c r="BN3" s="309"/>
      <c r="BO3" s="309"/>
      <c r="BP3" s="309"/>
      <c r="BQ3" s="309"/>
      <c r="BR3" s="309"/>
      <c r="BS3" s="309"/>
      <c r="BT3" s="309"/>
      <c r="BU3" s="309"/>
      <c r="BV3" s="309"/>
      <c r="BW3" s="309"/>
      <c r="BX3" s="309"/>
      <c r="BY3" s="309"/>
      <c r="BZ3" s="309"/>
      <c r="CA3" s="309"/>
      <c r="CB3" s="309"/>
      <c r="CC3" s="309"/>
      <c r="CD3" s="309"/>
      <c r="CE3" s="309"/>
      <c r="CF3" s="309"/>
      <c r="CG3" s="309"/>
      <c r="CH3" s="309"/>
      <c r="CI3" s="309"/>
      <c r="CJ3" s="309"/>
      <c r="CK3" s="309"/>
      <c r="CL3" s="309"/>
      <c r="CM3" s="309"/>
      <c r="CN3" s="309"/>
      <c r="CO3" s="309"/>
      <c r="CP3" s="309"/>
      <c r="CQ3" s="309"/>
      <c r="CR3" s="309"/>
      <c r="CS3" s="309"/>
      <c r="CT3" s="309"/>
      <c r="CU3" s="309"/>
      <c r="CV3" s="309"/>
      <c r="CW3" s="309"/>
      <c r="CX3" s="309"/>
      <c r="CY3" s="309"/>
      <c r="CZ3" s="309"/>
      <c r="DA3" s="309"/>
      <c r="DB3" s="309"/>
      <c r="DC3" s="309"/>
      <c r="DD3" s="309"/>
    </row>
    <row r="4" spans="1:108" s="19" customFormat="1" ht="16.5" customHeight="1" x14ac:dyDescent="0.25">
      <c r="K4" s="244" t="str">
        <f>'Форма 1.2'!AA4</f>
        <v>ООО "ТДК"</v>
      </c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</row>
    <row r="5" spans="1:108" s="165" customFormat="1" ht="13.5" customHeight="1" x14ac:dyDescent="0.2">
      <c r="K5" s="245" t="s">
        <v>31</v>
      </c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</row>
    <row r="6" spans="1:108" ht="3.75" customHeight="1" x14ac:dyDescent="0.25"/>
    <row r="7" spans="1:108" s="20" customFormat="1" x14ac:dyDescent="0.2">
      <c r="A7" s="310" t="s">
        <v>70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2"/>
      <c r="AT7" s="316" t="s">
        <v>32</v>
      </c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318"/>
      <c r="BR7" s="310" t="s">
        <v>33</v>
      </c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2"/>
      <c r="CE7" s="310" t="s">
        <v>34</v>
      </c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2"/>
      <c r="CR7" s="310" t="s">
        <v>35</v>
      </c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2"/>
    </row>
    <row r="8" spans="1:108" s="20" customFormat="1" ht="45.75" customHeight="1" x14ac:dyDescent="0.2">
      <c r="A8" s="313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5"/>
      <c r="AT8" s="316" t="s">
        <v>36</v>
      </c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8"/>
      <c r="BF8" s="316" t="s">
        <v>37</v>
      </c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8"/>
      <c r="BR8" s="313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5"/>
      <c r="CE8" s="313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5"/>
      <c r="CR8" s="313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5"/>
    </row>
    <row r="9" spans="1:108" s="21" customFormat="1" x14ac:dyDescent="0.2">
      <c r="A9" s="306">
        <v>1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8"/>
      <c r="AT9" s="306">
        <v>2</v>
      </c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8"/>
      <c r="BF9" s="306">
        <v>3</v>
      </c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8"/>
      <c r="BR9" s="306">
        <v>4</v>
      </c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C9" s="307"/>
      <c r="CD9" s="308"/>
      <c r="CE9" s="306">
        <v>5</v>
      </c>
      <c r="CF9" s="307"/>
      <c r="CG9" s="307"/>
      <c r="CH9" s="307"/>
      <c r="CI9" s="307"/>
      <c r="CJ9" s="307"/>
      <c r="CK9" s="307"/>
      <c r="CL9" s="307"/>
      <c r="CM9" s="307"/>
      <c r="CN9" s="307"/>
      <c r="CO9" s="307"/>
      <c r="CP9" s="307"/>
      <c r="CQ9" s="308"/>
      <c r="CR9" s="306">
        <v>6</v>
      </c>
      <c r="CS9" s="307"/>
      <c r="CT9" s="307"/>
      <c r="CU9" s="307"/>
      <c r="CV9" s="307"/>
      <c r="CW9" s="307"/>
      <c r="CX9" s="307"/>
      <c r="CY9" s="307"/>
      <c r="CZ9" s="307"/>
      <c r="DA9" s="307"/>
      <c r="DB9" s="307"/>
      <c r="DC9" s="307"/>
      <c r="DD9" s="308"/>
    </row>
    <row r="10" spans="1:108" ht="73.5" customHeight="1" x14ac:dyDescent="0.25">
      <c r="A10" s="22"/>
      <c r="B10" s="251" t="s">
        <v>77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2"/>
      <c r="AT10" s="253">
        <v>1</v>
      </c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5"/>
      <c r="BF10" s="253">
        <v>1</v>
      </c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5"/>
      <c r="BR10" s="253">
        <v>100</v>
      </c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5"/>
      <c r="CE10" s="253" t="s">
        <v>42</v>
      </c>
      <c r="CF10" s="254"/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5"/>
      <c r="CR10" s="253">
        <v>2</v>
      </c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5"/>
    </row>
    <row r="11" spans="1:108" x14ac:dyDescent="0.25">
      <c r="A11" s="22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2"/>
      <c r="AT11" s="253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5"/>
      <c r="BF11" s="253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55"/>
      <c r="BR11" s="253"/>
      <c r="BS11" s="254"/>
      <c r="BT11" s="254"/>
      <c r="BU11" s="254"/>
      <c r="BV11" s="254"/>
      <c r="BW11" s="254"/>
      <c r="BX11" s="254"/>
      <c r="BY11" s="254"/>
      <c r="BZ11" s="254"/>
      <c r="CA11" s="254"/>
      <c r="CB11" s="254"/>
      <c r="CC11" s="254"/>
      <c r="CD11" s="255"/>
      <c r="CE11" s="253"/>
      <c r="CF11" s="254"/>
      <c r="CG11" s="254"/>
      <c r="CH11" s="254"/>
      <c r="CI11" s="254"/>
      <c r="CJ11" s="254"/>
      <c r="CK11" s="254"/>
      <c r="CL11" s="254"/>
      <c r="CM11" s="254"/>
      <c r="CN11" s="254"/>
      <c r="CO11" s="254"/>
      <c r="CP11" s="254"/>
      <c r="CQ11" s="255"/>
      <c r="CR11" s="253"/>
      <c r="CS11" s="254"/>
      <c r="CT11" s="254"/>
      <c r="CU11" s="254"/>
      <c r="CV11" s="254"/>
      <c r="CW11" s="254"/>
      <c r="CX11" s="254"/>
      <c r="CY11" s="254"/>
      <c r="CZ11" s="254"/>
      <c r="DA11" s="254"/>
      <c r="DB11" s="254"/>
      <c r="DC11" s="254"/>
      <c r="DD11" s="255"/>
    </row>
    <row r="12" spans="1:108" ht="29.25" customHeight="1" x14ac:dyDescent="0.25">
      <c r="A12" s="22"/>
      <c r="B12" s="251" t="s">
        <v>78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2"/>
      <c r="AT12" s="253" t="s">
        <v>39</v>
      </c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5"/>
      <c r="BF12" s="253" t="s">
        <v>39</v>
      </c>
      <c r="BG12" s="254"/>
      <c r="BH12" s="254"/>
      <c r="BI12" s="254"/>
      <c r="BJ12" s="254"/>
      <c r="BK12" s="254"/>
      <c r="BL12" s="254"/>
      <c r="BM12" s="254"/>
      <c r="BN12" s="254"/>
      <c r="BO12" s="254"/>
      <c r="BP12" s="254"/>
      <c r="BQ12" s="255"/>
      <c r="BR12" s="253" t="s">
        <v>39</v>
      </c>
      <c r="BS12" s="254"/>
      <c r="BT12" s="254"/>
      <c r="BU12" s="254"/>
      <c r="BV12" s="254"/>
      <c r="BW12" s="254"/>
      <c r="BX12" s="254"/>
      <c r="BY12" s="254"/>
      <c r="BZ12" s="254"/>
      <c r="CA12" s="254"/>
      <c r="CB12" s="254"/>
      <c r="CC12" s="254"/>
      <c r="CD12" s="255"/>
      <c r="CE12" s="253" t="s">
        <v>39</v>
      </c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5"/>
      <c r="CR12" s="300">
        <v>2</v>
      </c>
      <c r="CS12" s="301"/>
      <c r="CT12" s="301"/>
      <c r="CU12" s="301"/>
      <c r="CV12" s="301"/>
      <c r="CW12" s="301"/>
      <c r="CX12" s="301"/>
      <c r="CY12" s="301"/>
      <c r="CZ12" s="301"/>
      <c r="DA12" s="301"/>
      <c r="DB12" s="301"/>
      <c r="DC12" s="301"/>
      <c r="DD12" s="302"/>
    </row>
    <row r="13" spans="1:108" ht="15" customHeight="1" x14ac:dyDescent="0.25">
      <c r="A13" s="22"/>
      <c r="B13" s="251" t="s">
        <v>52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2"/>
      <c r="AT13" s="253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5"/>
      <c r="BF13" s="253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5"/>
      <c r="BR13" s="253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5"/>
      <c r="CE13" s="253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5"/>
      <c r="CR13" s="253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5"/>
    </row>
    <row r="14" spans="1:108" s="24" customFormat="1" x14ac:dyDescent="0.25">
      <c r="A14" s="23"/>
      <c r="B14" s="274" t="s">
        <v>79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5"/>
      <c r="AT14" s="343">
        <v>0.77</v>
      </c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5"/>
      <c r="BF14" s="276">
        <v>0</v>
      </c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8"/>
      <c r="BR14" s="282">
        <v>120</v>
      </c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  <c r="CD14" s="284"/>
      <c r="CE14" s="282" t="s">
        <v>62</v>
      </c>
      <c r="CF14" s="283"/>
      <c r="CG14" s="283"/>
      <c r="CH14" s="283"/>
      <c r="CI14" s="283"/>
      <c r="CJ14" s="283"/>
      <c r="CK14" s="283"/>
      <c r="CL14" s="283"/>
      <c r="CM14" s="283"/>
      <c r="CN14" s="283"/>
      <c r="CO14" s="283"/>
      <c r="CP14" s="283"/>
      <c r="CQ14" s="284"/>
      <c r="CR14" s="282">
        <v>2</v>
      </c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4"/>
    </row>
    <row r="15" spans="1:108" ht="72" customHeight="1" x14ac:dyDescent="0.25">
      <c r="A15" s="25"/>
      <c r="B15" s="287" t="s">
        <v>80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8"/>
      <c r="AT15" s="346"/>
      <c r="AU15" s="347"/>
      <c r="AV15" s="347"/>
      <c r="AW15" s="347"/>
      <c r="AX15" s="347"/>
      <c r="AY15" s="347"/>
      <c r="AZ15" s="347"/>
      <c r="BA15" s="347"/>
      <c r="BB15" s="347"/>
      <c r="BC15" s="347"/>
      <c r="BD15" s="347"/>
      <c r="BE15" s="348"/>
      <c r="BF15" s="279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1"/>
      <c r="BR15" s="285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86"/>
      <c r="CE15" s="285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86"/>
      <c r="CR15" s="285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86"/>
    </row>
    <row r="16" spans="1:108" s="24" customFormat="1" x14ac:dyDescent="0.25">
      <c r="A16" s="23"/>
      <c r="B16" s="274" t="s">
        <v>81</v>
      </c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5"/>
      <c r="AT16" s="343">
        <v>0.77</v>
      </c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5"/>
      <c r="BF16" s="276">
        <v>0</v>
      </c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8"/>
      <c r="BR16" s="282">
        <v>100</v>
      </c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4"/>
      <c r="CE16" s="282" t="s">
        <v>42</v>
      </c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4"/>
      <c r="CR16" s="282">
        <v>2</v>
      </c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4"/>
    </row>
    <row r="17" spans="1:108" ht="87" customHeight="1" x14ac:dyDescent="0.25">
      <c r="A17" s="25"/>
      <c r="B17" s="287" t="s">
        <v>82</v>
      </c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8"/>
      <c r="AT17" s="346"/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48"/>
      <c r="BF17" s="279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1"/>
      <c r="BR17" s="285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86"/>
      <c r="CE17" s="285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86"/>
      <c r="CR17" s="285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86"/>
    </row>
    <row r="18" spans="1:108" s="24" customFormat="1" x14ac:dyDescent="0.25">
      <c r="A18" s="23"/>
      <c r="B18" s="274" t="s">
        <v>83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5"/>
      <c r="AT18" s="276">
        <v>0</v>
      </c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8"/>
      <c r="BF18" s="276">
        <v>0</v>
      </c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8"/>
      <c r="BR18" s="282">
        <v>100</v>
      </c>
      <c r="BS18" s="283"/>
      <c r="BT18" s="283"/>
      <c r="BU18" s="283"/>
      <c r="BV18" s="283"/>
      <c r="BW18" s="283"/>
      <c r="BX18" s="283"/>
      <c r="BY18" s="283"/>
      <c r="BZ18" s="283"/>
      <c r="CA18" s="283"/>
      <c r="CB18" s="283"/>
      <c r="CC18" s="283"/>
      <c r="CD18" s="284"/>
      <c r="CE18" s="282" t="s">
        <v>62</v>
      </c>
      <c r="CF18" s="283"/>
      <c r="CG18" s="283"/>
      <c r="CH18" s="283"/>
      <c r="CI18" s="283"/>
      <c r="CJ18" s="283"/>
      <c r="CK18" s="283"/>
      <c r="CL18" s="283"/>
      <c r="CM18" s="283"/>
      <c r="CN18" s="283"/>
      <c r="CO18" s="283"/>
      <c r="CP18" s="283"/>
      <c r="CQ18" s="284"/>
      <c r="CR18" s="282">
        <v>2</v>
      </c>
      <c r="CS18" s="283"/>
      <c r="CT18" s="283"/>
      <c r="CU18" s="283"/>
      <c r="CV18" s="283"/>
      <c r="CW18" s="283"/>
      <c r="CX18" s="283"/>
      <c r="CY18" s="283"/>
      <c r="CZ18" s="283"/>
      <c r="DA18" s="283"/>
      <c r="DB18" s="283"/>
      <c r="DC18" s="283"/>
      <c r="DD18" s="284"/>
    </row>
    <row r="19" spans="1:108" ht="115.5" customHeight="1" x14ac:dyDescent="0.25">
      <c r="A19" s="25"/>
      <c r="B19" s="287" t="s">
        <v>84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8"/>
      <c r="AT19" s="279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1"/>
      <c r="BF19" s="279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1"/>
      <c r="BR19" s="285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86"/>
      <c r="CE19" s="285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86"/>
      <c r="CR19" s="285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86"/>
    </row>
    <row r="20" spans="1:108" s="24" customFormat="1" x14ac:dyDescent="0.25">
      <c r="A20" s="23"/>
      <c r="B20" s="274" t="s">
        <v>85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5"/>
      <c r="AT20" s="276">
        <v>0</v>
      </c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8"/>
      <c r="BF20" s="276">
        <v>0</v>
      </c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8"/>
      <c r="BR20" s="282">
        <v>120</v>
      </c>
      <c r="BS20" s="283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4"/>
      <c r="CE20" s="282" t="s">
        <v>62</v>
      </c>
      <c r="CF20" s="283"/>
      <c r="CG20" s="283"/>
      <c r="CH20" s="283"/>
      <c r="CI20" s="283"/>
      <c r="CJ20" s="283"/>
      <c r="CK20" s="283"/>
      <c r="CL20" s="283"/>
      <c r="CM20" s="283"/>
      <c r="CN20" s="283"/>
      <c r="CO20" s="283"/>
      <c r="CP20" s="283"/>
      <c r="CQ20" s="284"/>
      <c r="CR20" s="282">
        <v>2</v>
      </c>
      <c r="CS20" s="283"/>
      <c r="CT20" s="283"/>
      <c r="CU20" s="283"/>
      <c r="CV20" s="283"/>
      <c r="CW20" s="283"/>
      <c r="CX20" s="283"/>
      <c r="CY20" s="283"/>
      <c r="CZ20" s="283"/>
      <c r="DA20" s="283"/>
      <c r="DB20" s="283"/>
      <c r="DC20" s="283"/>
      <c r="DD20" s="284"/>
    </row>
    <row r="21" spans="1:108" ht="116.25" customHeight="1" x14ac:dyDescent="0.25">
      <c r="A21" s="25"/>
      <c r="B21" s="287" t="s">
        <v>86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8"/>
      <c r="AT21" s="279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1"/>
      <c r="BF21" s="279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1"/>
      <c r="BR21" s="285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86"/>
      <c r="CE21" s="285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86"/>
      <c r="CR21" s="285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86"/>
    </row>
    <row r="22" spans="1:108" s="24" customFormat="1" x14ac:dyDescent="0.25">
      <c r="A22" s="23"/>
      <c r="B22" s="274" t="s">
        <v>87</v>
      </c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5"/>
      <c r="AT22" s="276">
        <v>0</v>
      </c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8"/>
      <c r="BF22" s="276">
        <v>0</v>
      </c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8"/>
      <c r="BR22" s="282">
        <v>100</v>
      </c>
      <c r="BS22" s="283"/>
      <c r="BT22" s="283"/>
      <c r="BU22" s="283"/>
      <c r="BV22" s="283"/>
      <c r="BW22" s="283"/>
      <c r="BX22" s="283"/>
      <c r="BY22" s="283"/>
      <c r="BZ22" s="283"/>
      <c r="CA22" s="283"/>
      <c r="CB22" s="283"/>
      <c r="CC22" s="283"/>
      <c r="CD22" s="284"/>
      <c r="CE22" s="282" t="s">
        <v>42</v>
      </c>
      <c r="CF22" s="283"/>
      <c r="CG22" s="283"/>
      <c r="CH22" s="283"/>
      <c r="CI22" s="283"/>
      <c r="CJ22" s="283"/>
      <c r="CK22" s="283"/>
      <c r="CL22" s="283"/>
      <c r="CM22" s="283"/>
      <c r="CN22" s="283"/>
      <c r="CO22" s="283"/>
      <c r="CP22" s="283"/>
      <c r="CQ22" s="284"/>
      <c r="CR22" s="282">
        <v>2</v>
      </c>
      <c r="CS22" s="283"/>
      <c r="CT22" s="283"/>
      <c r="CU22" s="283"/>
      <c r="CV22" s="283"/>
      <c r="CW22" s="283"/>
      <c r="CX22" s="283"/>
      <c r="CY22" s="283"/>
      <c r="CZ22" s="283"/>
      <c r="DA22" s="283"/>
      <c r="DB22" s="283"/>
      <c r="DC22" s="283"/>
      <c r="DD22" s="284"/>
    </row>
    <row r="23" spans="1:108" ht="72.75" customHeight="1" x14ac:dyDescent="0.25">
      <c r="A23" s="25"/>
      <c r="B23" s="287" t="s">
        <v>88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8"/>
      <c r="AT23" s="279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1"/>
      <c r="BF23" s="279"/>
      <c r="BG23" s="280"/>
      <c r="BH23" s="280"/>
      <c r="BI23" s="280"/>
      <c r="BJ23" s="280"/>
      <c r="BK23" s="280"/>
      <c r="BL23" s="280"/>
      <c r="BM23" s="280"/>
      <c r="BN23" s="280"/>
      <c r="BO23" s="280"/>
      <c r="BP23" s="280"/>
      <c r="BQ23" s="281"/>
      <c r="BR23" s="285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86"/>
      <c r="CE23" s="285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86"/>
      <c r="CR23" s="285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86"/>
    </row>
    <row r="24" spans="1:108" s="24" customFormat="1" x14ac:dyDescent="0.25">
      <c r="A24" s="23"/>
      <c r="B24" s="274" t="s">
        <v>89</v>
      </c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5"/>
      <c r="AT24" s="261">
        <v>2</v>
      </c>
      <c r="AU24" s="262"/>
      <c r="AV24" s="262"/>
      <c r="AW24" s="262"/>
      <c r="AX24" s="262"/>
      <c r="AY24" s="262"/>
      <c r="AZ24" s="262"/>
      <c r="BA24" s="262"/>
      <c r="BB24" s="262"/>
      <c r="BC24" s="262"/>
      <c r="BD24" s="262"/>
      <c r="BE24" s="263"/>
      <c r="BF24" s="261">
        <v>2.0299999999999998</v>
      </c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3"/>
      <c r="BR24" s="261">
        <v>100</v>
      </c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3"/>
      <c r="CE24" s="267" t="s">
        <v>42</v>
      </c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9"/>
      <c r="CR24" s="267">
        <v>2</v>
      </c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9"/>
    </row>
    <row r="25" spans="1:108" ht="43.5" customHeight="1" x14ac:dyDescent="0.25">
      <c r="A25" s="25"/>
      <c r="B25" s="287" t="s">
        <v>90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8"/>
      <c r="AT25" s="264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6"/>
      <c r="BF25" s="264"/>
      <c r="BG25" s="265"/>
      <c r="BH25" s="265"/>
      <c r="BI25" s="265"/>
      <c r="BJ25" s="265"/>
      <c r="BK25" s="265"/>
      <c r="BL25" s="265"/>
      <c r="BM25" s="265"/>
      <c r="BN25" s="265"/>
      <c r="BO25" s="265"/>
      <c r="BP25" s="265"/>
      <c r="BQ25" s="266"/>
      <c r="BR25" s="264"/>
      <c r="BS25" s="265"/>
      <c r="BT25" s="265"/>
      <c r="BU25" s="265"/>
      <c r="BV25" s="265"/>
      <c r="BW25" s="265"/>
      <c r="BX25" s="265"/>
      <c r="BY25" s="265"/>
      <c r="BZ25" s="265"/>
      <c r="CA25" s="265"/>
      <c r="CB25" s="265"/>
      <c r="CC25" s="265"/>
      <c r="CD25" s="266"/>
      <c r="CE25" s="270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71"/>
      <c r="CR25" s="270"/>
      <c r="CS25" s="244"/>
      <c r="CT25" s="244"/>
      <c r="CU25" s="244"/>
      <c r="CV25" s="244"/>
      <c r="CW25" s="244"/>
      <c r="CX25" s="244"/>
      <c r="CY25" s="244"/>
      <c r="CZ25" s="244"/>
      <c r="DA25" s="244"/>
      <c r="DB25" s="244"/>
      <c r="DC25" s="244"/>
      <c r="DD25" s="271"/>
    </row>
    <row r="26" spans="1:108" ht="15" customHeight="1" x14ac:dyDescent="0.25">
      <c r="A26" s="22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2"/>
      <c r="AT26" s="289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1"/>
      <c r="BF26" s="289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1"/>
      <c r="BR26" s="289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1"/>
      <c r="CE26" s="289"/>
      <c r="CF26" s="290"/>
      <c r="CG26" s="290"/>
      <c r="CH26" s="290"/>
      <c r="CI26" s="290"/>
      <c r="CJ26" s="290"/>
      <c r="CK26" s="290"/>
      <c r="CL26" s="290"/>
      <c r="CM26" s="290"/>
      <c r="CN26" s="290"/>
      <c r="CO26" s="290"/>
      <c r="CP26" s="290"/>
      <c r="CQ26" s="291"/>
      <c r="CR26" s="289"/>
      <c r="CS26" s="290"/>
      <c r="CT26" s="290"/>
      <c r="CU26" s="290"/>
      <c r="CV26" s="290"/>
      <c r="CW26" s="290"/>
      <c r="CX26" s="290"/>
      <c r="CY26" s="290"/>
      <c r="CZ26" s="290"/>
      <c r="DA26" s="290"/>
      <c r="DB26" s="290"/>
      <c r="DC26" s="290"/>
      <c r="DD26" s="291"/>
    </row>
    <row r="27" spans="1:108" ht="29.25" customHeight="1" x14ac:dyDescent="0.25">
      <c r="A27" s="22"/>
      <c r="B27" s="251" t="s">
        <v>91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2"/>
      <c r="AT27" s="289" t="s">
        <v>39</v>
      </c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1"/>
      <c r="BF27" s="289" t="s">
        <v>39</v>
      </c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1"/>
      <c r="BR27" s="289" t="s">
        <v>39</v>
      </c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0"/>
      <c r="CD27" s="291"/>
      <c r="CE27" s="289" t="s">
        <v>39</v>
      </c>
      <c r="CF27" s="290"/>
      <c r="CG27" s="290"/>
      <c r="CH27" s="290"/>
      <c r="CI27" s="290"/>
      <c r="CJ27" s="290"/>
      <c r="CK27" s="290"/>
      <c r="CL27" s="290"/>
      <c r="CM27" s="290"/>
      <c r="CN27" s="290"/>
      <c r="CO27" s="290"/>
      <c r="CP27" s="290"/>
      <c r="CQ27" s="291"/>
      <c r="CR27" s="289">
        <v>2.5</v>
      </c>
      <c r="CS27" s="290"/>
      <c r="CT27" s="290"/>
      <c r="CU27" s="290"/>
      <c r="CV27" s="290"/>
      <c r="CW27" s="290"/>
      <c r="CX27" s="290"/>
      <c r="CY27" s="290"/>
      <c r="CZ27" s="290"/>
      <c r="DA27" s="290"/>
      <c r="DB27" s="290"/>
      <c r="DC27" s="290"/>
      <c r="DD27" s="291"/>
    </row>
    <row r="28" spans="1:108" ht="15" customHeight="1" x14ac:dyDescent="0.25">
      <c r="A28" s="22"/>
      <c r="B28" s="251" t="s">
        <v>52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2"/>
      <c r="AT28" s="289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1"/>
      <c r="BF28" s="289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1"/>
      <c r="BR28" s="289"/>
      <c r="BS28" s="290"/>
      <c r="BT28" s="290"/>
      <c r="BU28" s="290"/>
      <c r="BV28" s="290"/>
      <c r="BW28" s="290"/>
      <c r="BX28" s="290"/>
      <c r="BY28" s="290"/>
      <c r="BZ28" s="290"/>
      <c r="CA28" s="290"/>
      <c r="CB28" s="290"/>
      <c r="CC28" s="290"/>
      <c r="CD28" s="291"/>
      <c r="CE28" s="289"/>
      <c r="CF28" s="290"/>
      <c r="CG28" s="290"/>
      <c r="CH28" s="290"/>
      <c r="CI28" s="290"/>
      <c r="CJ28" s="290"/>
      <c r="CK28" s="290"/>
      <c r="CL28" s="290"/>
      <c r="CM28" s="290"/>
      <c r="CN28" s="290"/>
      <c r="CO28" s="290"/>
      <c r="CP28" s="290"/>
      <c r="CQ28" s="291"/>
      <c r="CR28" s="289"/>
      <c r="CS28" s="290"/>
      <c r="CT28" s="290"/>
      <c r="CU28" s="290"/>
      <c r="CV28" s="290"/>
      <c r="CW28" s="290"/>
      <c r="CX28" s="290"/>
      <c r="CY28" s="290"/>
      <c r="CZ28" s="290"/>
      <c r="DA28" s="290"/>
      <c r="DB28" s="290"/>
      <c r="DC28" s="290"/>
      <c r="DD28" s="291"/>
    </row>
    <row r="29" spans="1:108" s="24" customFormat="1" x14ac:dyDescent="0.25">
      <c r="A29" s="23"/>
      <c r="B29" s="274" t="s">
        <v>92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5"/>
      <c r="AT29" s="261">
        <v>18</v>
      </c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3"/>
      <c r="BF29" s="261">
        <v>13.79</v>
      </c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3"/>
      <c r="BR29" s="261">
        <v>130.52936910804931</v>
      </c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3"/>
      <c r="CE29" s="267" t="s">
        <v>62</v>
      </c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9"/>
      <c r="CR29" s="267">
        <v>3</v>
      </c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9"/>
    </row>
    <row r="30" spans="1:108" ht="29.25" customHeight="1" x14ac:dyDescent="0.25">
      <c r="A30" s="25"/>
      <c r="B30" s="287" t="s">
        <v>93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8"/>
      <c r="AT30" s="264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6"/>
      <c r="BF30" s="264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6"/>
      <c r="BR30" s="264"/>
      <c r="BS30" s="265"/>
      <c r="BT30" s="265"/>
      <c r="BU30" s="265"/>
      <c r="BV30" s="265"/>
      <c r="BW30" s="265"/>
      <c r="BX30" s="265"/>
      <c r="BY30" s="265"/>
      <c r="BZ30" s="265"/>
      <c r="CA30" s="265"/>
      <c r="CB30" s="265"/>
      <c r="CC30" s="265"/>
      <c r="CD30" s="266"/>
      <c r="CE30" s="270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71"/>
      <c r="CR30" s="270"/>
      <c r="CS30" s="244"/>
      <c r="CT30" s="244"/>
      <c r="CU30" s="244"/>
      <c r="CV30" s="244"/>
      <c r="CW30" s="244"/>
      <c r="CX30" s="244"/>
      <c r="CY30" s="244"/>
      <c r="CZ30" s="244"/>
      <c r="DA30" s="244"/>
      <c r="DB30" s="244"/>
      <c r="DC30" s="244"/>
      <c r="DD30" s="271"/>
    </row>
    <row r="31" spans="1:108" s="24" customFormat="1" x14ac:dyDescent="0.25">
      <c r="A31" s="23"/>
      <c r="B31" s="332" t="s">
        <v>94</v>
      </c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3"/>
      <c r="AT31" s="267" t="s">
        <v>39</v>
      </c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9"/>
      <c r="BF31" s="267" t="s">
        <v>39</v>
      </c>
      <c r="BG31" s="268"/>
      <c r="BH31" s="268"/>
      <c r="BI31" s="268"/>
      <c r="BJ31" s="268"/>
      <c r="BK31" s="268"/>
      <c r="BL31" s="268"/>
      <c r="BM31" s="268"/>
      <c r="BN31" s="268"/>
      <c r="BO31" s="268"/>
      <c r="BP31" s="268"/>
      <c r="BQ31" s="269"/>
      <c r="BR31" s="267" t="s">
        <v>39</v>
      </c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9"/>
      <c r="CE31" s="267" t="s">
        <v>42</v>
      </c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9"/>
      <c r="CR31" s="267">
        <v>2</v>
      </c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9"/>
    </row>
    <row r="32" spans="1:108" ht="57" customHeight="1" x14ac:dyDescent="0.25">
      <c r="A32" s="25"/>
      <c r="B32" s="287" t="s">
        <v>95</v>
      </c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8"/>
      <c r="AT32" s="270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71"/>
      <c r="BF32" s="270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71"/>
      <c r="BR32" s="270"/>
      <c r="BS32" s="244"/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71"/>
      <c r="CE32" s="270"/>
      <c r="CF32" s="244"/>
      <c r="CG32" s="244"/>
      <c r="CH32" s="244"/>
      <c r="CI32" s="244"/>
      <c r="CJ32" s="244"/>
      <c r="CK32" s="244"/>
      <c r="CL32" s="244"/>
      <c r="CM32" s="244"/>
      <c r="CN32" s="244"/>
      <c r="CO32" s="244"/>
      <c r="CP32" s="244"/>
      <c r="CQ32" s="271"/>
      <c r="CR32" s="270"/>
      <c r="CS32" s="244"/>
      <c r="CT32" s="244"/>
      <c r="CU32" s="244"/>
      <c r="CV32" s="244"/>
      <c r="CW32" s="244"/>
      <c r="CX32" s="244"/>
      <c r="CY32" s="244"/>
      <c r="CZ32" s="244"/>
      <c r="DA32" s="244"/>
      <c r="DB32" s="244"/>
      <c r="DC32" s="244"/>
      <c r="DD32" s="271"/>
    </row>
    <row r="33" spans="1:108" ht="29.25" customHeight="1" x14ac:dyDescent="0.25">
      <c r="A33" s="22"/>
      <c r="B33" s="251" t="s">
        <v>96</v>
      </c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2"/>
      <c r="AT33" s="340">
        <v>0</v>
      </c>
      <c r="AU33" s="341"/>
      <c r="AV33" s="341"/>
      <c r="AW33" s="341"/>
      <c r="AX33" s="341"/>
      <c r="AY33" s="341"/>
      <c r="AZ33" s="341"/>
      <c r="BA33" s="341"/>
      <c r="BB33" s="341"/>
      <c r="BC33" s="341"/>
      <c r="BD33" s="341"/>
      <c r="BE33" s="342"/>
      <c r="BF33" s="300">
        <v>0</v>
      </c>
      <c r="BG33" s="301"/>
      <c r="BH33" s="301"/>
      <c r="BI33" s="301"/>
      <c r="BJ33" s="301"/>
      <c r="BK33" s="301"/>
      <c r="BL33" s="301"/>
      <c r="BM33" s="301"/>
      <c r="BN33" s="301"/>
      <c r="BO33" s="301"/>
      <c r="BP33" s="301"/>
      <c r="BQ33" s="302"/>
      <c r="BR33" s="253">
        <v>100</v>
      </c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5"/>
      <c r="CE33" s="253" t="s">
        <v>39</v>
      </c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5"/>
      <c r="CR33" s="253" t="s">
        <v>39</v>
      </c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5"/>
    </row>
    <row r="34" spans="1:108" ht="29.25" customHeight="1" x14ac:dyDescent="0.25">
      <c r="A34" s="22"/>
      <c r="B34" s="251" t="s">
        <v>97</v>
      </c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2"/>
      <c r="AT34" s="300">
        <v>0</v>
      </c>
      <c r="AU34" s="301"/>
      <c r="AV34" s="301"/>
      <c r="AW34" s="301"/>
      <c r="AX34" s="301"/>
      <c r="AY34" s="301"/>
      <c r="AZ34" s="301"/>
      <c r="BA34" s="301"/>
      <c r="BB34" s="301"/>
      <c r="BC34" s="301"/>
      <c r="BD34" s="301"/>
      <c r="BE34" s="302"/>
      <c r="BF34" s="300">
        <v>0</v>
      </c>
      <c r="BG34" s="301"/>
      <c r="BH34" s="301"/>
      <c r="BI34" s="301"/>
      <c r="BJ34" s="301"/>
      <c r="BK34" s="301"/>
      <c r="BL34" s="301"/>
      <c r="BM34" s="301"/>
      <c r="BN34" s="301"/>
      <c r="BO34" s="301"/>
      <c r="BP34" s="301"/>
      <c r="BQ34" s="302"/>
      <c r="BR34" s="253">
        <v>100</v>
      </c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5"/>
      <c r="CE34" s="253" t="s">
        <v>39</v>
      </c>
      <c r="CF34" s="254"/>
      <c r="CG34" s="254"/>
      <c r="CH34" s="254"/>
      <c r="CI34" s="254"/>
      <c r="CJ34" s="254"/>
      <c r="CK34" s="254"/>
      <c r="CL34" s="254"/>
      <c r="CM34" s="254"/>
      <c r="CN34" s="254"/>
      <c r="CO34" s="254"/>
      <c r="CP34" s="254"/>
      <c r="CQ34" s="255"/>
      <c r="CR34" s="253" t="s">
        <v>39</v>
      </c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5"/>
    </row>
    <row r="35" spans="1:108" ht="29.25" customHeight="1" x14ac:dyDescent="0.25">
      <c r="A35" s="22"/>
      <c r="B35" s="251" t="s">
        <v>98</v>
      </c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2"/>
      <c r="AT35" s="256" t="s">
        <v>39</v>
      </c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8"/>
      <c r="BF35" s="256" t="s">
        <v>39</v>
      </c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8"/>
      <c r="BR35" s="253" t="s">
        <v>39</v>
      </c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5"/>
      <c r="CE35" s="253" t="s">
        <v>39</v>
      </c>
      <c r="CF35" s="254"/>
      <c r="CG35" s="254"/>
      <c r="CH35" s="254"/>
      <c r="CI35" s="254"/>
      <c r="CJ35" s="254"/>
      <c r="CK35" s="254"/>
      <c r="CL35" s="254"/>
      <c r="CM35" s="254"/>
      <c r="CN35" s="254"/>
      <c r="CO35" s="254"/>
      <c r="CP35" s="254"/>
      <c r="CQ35" s="255"/>
      <c r="CR35" s="253" t="s">
        <v>39</v>
      </c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5"/>
    </row>
    <row r="36" spans="1:108" ht="14.25" customHeight="1" x14ac:dyDescent="0.25">
      <c r="A36" s="22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2"/>
      <c r="AT36" s="253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5"/>
      <c r="BF36" s="253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5"/>
      <c r="BR36" s="253"/>
      <c r="BS36" s="254"/>
      <c r="BT36" s="254"/>
      <c r="BU36" s="254"/>
      <c r="BV36" s="254"/>
      <c r="BW36" s="254"/>
      <c r="BX36" s="254"/>
      <c r="BY36" s="254"/>
      <c r="BZ36" s="254"/>
      <c r="CA36" s="254"/>
      <c r="CB36" s="254"/>
      <c r="CC36" s="254"/>
      <c r="CD36" s="255"/>
      <c r="CE36" s="253"/>
      <c r="CF36" s="254"/>
      <c r="CG36" s="254"/>
      <c r="CH36" s="254"/>
      <c r="CI36" s="254"/>
      <c r="CJ36" s="254"/>
      <c r="CK36" s="254"/>
      <c r="CL36" s="254"/>
      <c r="CM36" s="254"/>
      <c r="CN36" s="254"/>
      <c r="CO36" s="254"/>
      <c r="CP36" s="254"/>
      <c r="CQ36" s="255"/>
      <c r="CR36" s="253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5"/>
    </row>
    <row r="37" spans="1:108" ht="43.5" customHeight="1" x14ac:dyDescent="0.25">
      <c r="A37" s="22"/>
      <c r="B37" s="251" t="s">
        <v>99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2"/>
      <c r="AT37" s="253" t="s">
        <v>39</v>
      </c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5"/>
      <c r="BF37" s="253" t="s">
        <v>39</v>
      </c>
      <c r="BG37" s="254"/>
      <c r="BH37" s="254"/>
      <c r="BI37" s="254"/>
      <c r="BJ37" s="254"/>
      <c r="BK37" s="254"/>
      <c r="BL37" s="254"/>
      <c r="BM37" s="254"/>
      <c r="BN37" s="254"/>
      <c r="BO37" s="254"/>
      <c r="BP37" s="254"/>
      <c r="BQ37" s="255"/>
      <c r="BR37" s="253" t="s">
        <v>39</v>
      </c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5"/>
      <c r="CE37" s="253" t="s">
        <v>62</v>
      </c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5"/>
      <c r="CR37" s="253">
        <v>2</v>
      </c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5"/>
    </row>
    <row r="38" spans="1:108" ht="72.75" customHeight="1" x14ac:dyDescent="0.25">
      <c r="A38" s="22"/>
      <c r="B38" s="251" t="s">
        <v>100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2"/>
      <c r="AT38" s="300">
        <v>0</v>
      </c>
      <c r="AU38" s="301"/>
      <c r="AV38" s="301"/>
      <c r="AW38" s="301"/>
      <c r="AX38" s="301"/>
      <c r="AY38" s="301"/>
      <c r="AZ38" s="301"/>
      <c r="BA38" s="301"/>
      <c r="BB38" s="301"/>
      <c r="BC38" s="301"/>
      <c r="BD38" s="301"/>
      <c r="BE38" s="302"/>
      <c r="BF38" s="300">
        <v>0</v>
      </c>
      <c r="BG38" s="301"/>
      <c r="BH38" s="301"/>
      <c r="BI38" s="301"/>
      <c r="BJ38" s="301"/>
      <c r="BK38" s="301"/>
      <c r="BL38" s="301"/>
      <c r="BM38" s="301"/>
      <c r="BN38" s="301"/>
      <c r="BO38" s="301"/>
      <c r="BP38" s="301"/>
      <c r="BQ38" s="302"/>
      <c r="BR38" s="253">
        <v>100</v>
      </c>
      <c r="BS38" s="254"/>
      <c r="BT38" s="254"/>
      <c r="BU38" s="254"/>
      <c r="BV38" s="254"/>
      <c r="BW38" s="254"/>
      <c r="BX38" s="254"/>
      <c r="BY38" s="254"/>
      <c r="BZ38" s="254"/>
      <c r="CA38" s="254"/>
      <c r="CB38" s="254"/>
      <c r="CC38" s="254"/>
      <c r="CD38" s="255"/>
      <c r="CE38" s="253"/>
      <c r="CF38" s="254"/>
      <c r="CG38" s="254"/>
      <c r="CH38" s="254"/>
      <c r="CI38" s="254"/>
      <c r="CJ38" s="254"/>
      <c r="CK38" s="254"/>
      <c r="CL38" s="254"/>
      <c r="CM38" s="254"/>
      <c r="CN38" s="254"/>
      <c r="CO38" s="254"/>
      <c r="CP38" s="254"/>
      <c r="CQ38" s="255"/>
      <c r="CR38" s="253">
        <v>2</v>
      </c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5"/>
    </row>
    <row r="39" spans="1:108" x14ac:dyDescent="0.25">
      <c r="A39" s="22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2"/>
      <c r="AT39" s="253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5"/>
      <c r="BF39" s="253"/>
      <c r="BG39" s="254"/>
      <c r="BH39" s="254"/>
      <c r="BI39" s="254"/>
      <c r="BJ39" s="254"/>
      <c r="BK39" s="254"/>
      <c r="BL39" s="254"/>
      <c r="BM39" s="254"/>
      <c r="BN39" s="254"/>
      <c r="BO39" s="254"/>
      <c r="BP39" s="254"/>
      <c r="BQ39" s="255"/>
      <c r="BR39" s="253"/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5"/>
      <c r="CE39" s="253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5"/>
      <c r="CR39" s="253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5"/>
    </row>
    <row r="40" spans="1:108" ht="86.25" customHeight="1" x14ac:dyDescent="0.25">
      <c r="A40" s="22"/>
      <c r="B40" s="251" t="s">
        <v>101</v>
      </c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2"/>
      <c r="AT40" s="253" t="s">
        <v>39</v>
      </c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5"/>
      <c r="BF40" s="253" t="s">
        <v>39</v>
      </c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5"/>
      <c r="BR40" s="253" t="s">
        <v>39</v>
      </c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5"/>
      <c r="CE40" s="253" t="s">
        <v>39</v>
      </c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5"/>
      <c r="CR40" s="253">
        <v>1.5</v>
      </c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5"/>
    </row>
    <row r="41" spans="1:108" ht="15" customHeight="1" x14ac:dyDescent="0.25">
      <c r="A41" s="22"/>
      <c r="B41" s="251" t="s">
        <v>52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2"/>
      <c r="AT41" s="253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55"/>
      <c r="BF41" s="253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5"/>
      <c r="BR41" s="253"/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5"/>
      <c r="CE41" s="253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5"/>
      <c r="CR41" s="253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5"/>
    </row>
    <row r="42" spans="1:108" s="24" customFormat="1" x14ac:dyDescent="0.25">
      <c r="A42" s="23"/>
      <c r="B42" s="274" t="s">
        <v>102</v>
      </c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5"/>
      <c r="AT42" s="334">
        <v>0</v>
      </c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6"/>
      <c r="BF42" s="276">
        <v>1</v>
      </c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4"/>
      <c r="BR42" s="282">
        <v>0</v>
      </c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4"/>
      <c r="CE42" s="282" t="s">
        <v>62</v>
      </c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4"/>
      <c r="CR42" s="282">
        <v>1</v>
      </c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4"/>
    </row>
    <row r="43" spans="1:108" ht="63" customHeight="1" x14ac:dyDescent="0.25">
      <c r="A43" s="25"/>
      <c r="B43" s="287" t="s">
        <v>103</v>
      </c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8"/>
      <c r="AT43" s="337"/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339"/>
      <c r="BF43" s="285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86"/>
      <c r="BR43" s="285"/>
      <c r="BS43" s="249"/>
      <c r="BT43" s="249"/>
      <c r="BU43" s="249"/>
      <c r="BV43" s="249"/>
      <c r="BW43" s="249"/>
      <c r="BX43" s="249"/>
      <c r="BY43" s="249"/>
      <c r="BZ43" s="249"/>
      <c r="CA43" s="249"/>
      <c r="CB43" s="249"/>
      <c r="CC43" s="249"/>
      <c r="CD43" s="286"/>
      <c r="CE43" s="285"/>
      <c r="CF43" s="249"/>
      <c r="CG43" s="249"/>
      <c r="CH43" s="249"/>
      <c r="CI43" s="249"/>
      <c r="CJ43" s="249"/>
      <c r="CK43" s="249"/>
      <c r="CL43" s="249"/>
      <c r="CM43" s="249"/>
      <c r="CN43" s="249"/>
      <c r="CO43" s="249"/>
      <c r="CP43" s="249"/>
      <c r="CQ43" s="286"/>
      <c r="CR43" s="285"/>
      <c r="CS43" s="249"/>
      <c r="CT43" s="249"/>
      <c r="CU43" s="249"/>
      <c r="CV43" s="249"/>
      <c r="CW43" s="249"/>
      <c r="CX43" s="249"/>
      <c r="CY43" s="249"/>
      <c r="CZ43" s="249"/>
      <c r="DA43" s="249"/>
      <c r="DB43" s="249"/>
      <c r="DC43" s="249"/>
      <c r="DD43" s="286"/>
    </row>
    <row r="44" spans="1:108" s="24" customFormat="1" x14ac:dyDescent="0.25">
      <c r="A44" s="23"/>
      <c r="B44" s="332" t="s">
        <v>104</v>
      </c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33"/>
      <c r="AT44" s="276">
        <v>0</v>
      </c>
      <c r="AU44" s="277"/>
      <c r="AV44" s="277"/>
      <c r="AW44" s="277"/>
      <c r="AX44" s="277"/>
      <c r="AY44" s="277"/>
      <c r="AZ44" s="277"/>
      <c r="BA44" s="277"/>
      <c r="BB44" s="277"/>
      <c r="BC44" s="277"/>
      <c r="BD44" s="277"/>
      <c r="BE44" s="278"/>
      <c r="BF44" s="276">
        <v>0</v>
      </c>
      <c r="BG44" s="277"/>
      <c r="BH44" s="277"/>
      <c r="BI44" s="277"/>
      <c r="BJ44" s="277"/>
      <c r="BK44" s="277"/>
      <c r="BL44" s="277"/>
      <c r="BM44" s="277"/>
      <c r="BN44" s="277"/>
      <c r="BO44" s="277"/>
      <c r="BP44" s="277"/>
      <c r="BQ44" s="278"/>
      <c r="BR44" s="282">
        <v>100</v>
      </c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4"/>
      <c r="CE44" s="282" t="s">
        <v>42</v>
      </c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4"/>
      <c r="CR44" s="282">
        <v>2</v>
      </c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4"/>
    </row>
    <row r="45" spans="1:108" ht="139.5" customHeight="1" x14ac:dyDescent="0.25">
      <c r="A45" s="25"/>
      <c r="B45" s="287" t="s">
        <v>105</v>
      </c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8"/>
      <c r="AT45" s="279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1"/>
      <c r="BF45" s="279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1"/>
      <c r="BR45" s="285"/>
      <c r="BS45" s="249"/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86"/>
      <c r="CE45" s="285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49"/>
      <c r="CQ45" s="286"/>
      <c r="CR45" s="285"/>
      <c r="CS45" s="249"/>
      <c r="CT45" s="249"/>
      <c r="CU45" s="249"/>
      <c r="CV45" s="249"/>
      <c r="CW45" s="249"/>
      <c r="CX45" s="249"/>
      <c r="CY45" s="249"/>
      <c r="CZ45" s="249"/>
      <c r="DA45" s="249"/>
      <c r="DB45" s="249"/>
      <c r="DC45" s="249"/>
      <c r="DD45" s="286"/>
    </row>
    <row r="46" spans="1:108" ht="14.25" customHeight="1" x14ac:dyDescent="0.25">
      <c r="A46" s="22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2"/>
      <c r="AT46" s="253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5"/>
      <c r="BF46" s="253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5"/>
      <c r="BR46" s="253"/>
      <c r="BS46" s="254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5"/>
      <c r="CE46" s="253"/>
      <c r="CF46" s="254"/>
      <c r="CG46" s="254"/>
      <c r="CH46" s="254"/>
      <c r="CI46" s="254"/>
      <c r="CJ46" s="254"/>
      <c r="CK46" s="254"/>
      <c r="CL46" s="254"/>
      <c r="CM46" s="254"/>
      <c r="CN46" s="254"/>
      <c r="CO46" s="254"/>
      <c r="CP46" s="254"/>
      <c r="CQ46" s="255"/>
      <c r="CR46" s="253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5"/>
    </row>
    <row r="47" spans="1:108" ht="29.25" customHeight="1" x14ac:dyDescent="0.25">
      <c r="A47" s="22"/>
      <c r="B47" s="251" t="s">
        <v>106</v>
      </c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2"/>
      <c r="AT47" s="253" t="s">
        <v>39</v>
      </c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5"/>
      <c r="BF47" s="253" t="s">
        <v>39</v>
      </c>
      <c r="BG47" s="254"/>
      <c r="BH47" s="254"/>
      <c r="BI47" s="254"/>
      <c r="BJ47" s="254"/>
      <c r="BK47" s="254"/>
      <c r="BL47" s="254"/>
      <c r="BM47" s="254"/>
      <c r="BN47" s="254"/>
      <c r="BO47" s="254"/>
      <c r="BP47" s="254"/>
      <c r="BQ47" s="255"/>
      <c r="BR47" s="253" t="s">
        <v>39</v>
      </c>
      <c r="BS47" s="254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5"/>
      <c r="CE47" s="253" t="s">
        <v>39</v>
      </c>
      <c r="CF47" s="254"/>
      <c r="CG47" s="254"/>
      <c r="CH47" s="254"/>
      <c r="CI47" s="254"/>
      <c r="CJ47" s="254"/>
      <c r="CK47" s="254"/>
      <c r="CL47" s="254"/>
      <c r="CM47" s="254"/>
      <c r="CN47" s="254"/>
      <c r="CO47" s="254"/>
      <c r="CP47" s="254"/>
      <c r="CQ47" s="255"/>
      <c r="CR47" s="256">
        <v>2</v>
      </c>
      <c r="CS47" s="257"/>
      <c r="CT47" s="257"/>
      <c r="CU47" s="257"/>
      <c r="CV47" s="257"/>
      <c r="CW47" s="257"/>
      <c r="CX47" s="257"/>
      <c r="CY47" s="257"/>
      <c r="CZ47" s="257"/>
      <c r="DA47" s="257"/>
      <c r="DB47" s="257"/>
      <c r="DC47" s="257"/>
      <c r="DD47" s="258"/>
    </row>
    <row r="49" spans="1:108" x14ac:dyDescent="0.25">
      <c r="F49" s="249" t="str">
        <f>'Форма 1.1'!L30</f>
        <v>Директор</v>
      </c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U49" s="249" t="str">
        <f>'Форма 1.1'!BX30</f>
        <v>А.В. Меньшаков</v>
      </c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  <c r="CB49" s="249"/>
      <c r="CC49" s="249"/>
      <c r="CE49" s="249"/>
      <c r="CF49" s="249"/>
      <c r="CG49" s="249"/>
      <c r="CH49" s="249"/>
      <c r="CI49" s="249"/>
      <c r="CJ49" s="249"/>
      <c r="CK49" s="249"/>
      <c r="CL49" s="249"/>
      <c r="CM49" s="249"/>
      <c r="CN49" s="249"/>
      <c r="CO49" s="249"/>
      <c r="CP49" s="249"/>
      <c r="CQ49" s="249"/>
      <c r="CR49" s="249"/>
      <c r="CS49" s="249"/>
      <c r="CT49" s="249"/>
      <c r="CU49" s="249"/>
      <c r="CV49" s="249"/>
      <c r="CW49" s="249"/>
      <c r="CX49" s="249"/>
      <c r="CY49" s="249"/>
    </row>
    <row r="50" spans="1:108" x14ac:dyDescent="0.25">
      <c r="F50" s="250" t="s">
        <v>16</v>
      </c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1"/>
      <c r="AU50" s="250" t="s">
        <v>17</v>
      </c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0"/>
      <c r="BX50" s="250"/>
      <c r="BY50" s="250"/>
      <c r="BZ50" s="250"/>
      <c r="CA50" s="250"/>
      <c r="CB50" s="250"/>
      <c r="CC50" s="250"/>
      <c r="CD50" s="21"/>
      <c r="CE50" s="250" t="s">
        <v>18</v>
      </c>
      <c r="CF50" s="250"/>
      <c r="CG50" s="250"/>
      <c r="CH50" s="250"/>
      <c r="CI50" s="250"/>
      <c r="CJ50" s="250"/>
      <c r="CK50" s="250"/>
      <c r="CL50" s="250"/>
      <c r="CM50" s="250"/>
      <c r="CN50" s="250"/>
      <c r="CO50" s="250"/>
      <c r="CP50" s="250"/>
      <c r="CQ50" s="250"/>
      <c r="CR50" s="250"/>
      <c r="CS50" s="250"/>
      <c r="CT50" s="250"/>
      <c r="CU50" s="250"/>
      <c r="CV50" s="250"/>
      <c r="CW50" s="250"/>
      <c r="CX50" s="250"/>
      <c r="CY50" s="250"/>
    </row>
    <row r="52" spans="1:108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108" ht="25.5" customHeight="1" x14ac:dyDescent="0.25">
      <c r="A53" s="330" t="s">
        <v>509</v>
      </c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  <c r="AX53" s="331"/>
      <c r="AY53" s="331"/>
      <c r="AZ53" s="331"/>
      <c r="BA53" s="331"/>
      <c r="BB53" s="331"/>
      <c r="BC53" s="331"/>
      <c r="BD53" s="331"/>
      <c r="BE53" s="331"/>
      <c r="BF53" s="331"/>
      <c r="BG53" s="331"/>
      <c r="BH53" s="331"/>
      <c r="BI53" s="331"/>
      <c r="BJ53" s="331"/>
      <c r="BK53" s="331"/>
      <c r="BL53" s="331"/>
      <c r="BM53" s="331"/>
      <c r="BN53" s="331"/>
      <c r="BO53" s="331"/>
      <c r="BP53" s="331"/>
      <c r="BQ53" s="331"/>
      <c r="BR53" s="331"/>
      <c r="BS53" s="331"/>
      <c r="BT53" s="331"/>
      <c r="BU53" s="331"/>
      <c r="BV53" s="331"/>
      <c r="BW53" s="331"/>
      <c r="BX53" s="331"/>
      <c r="BY53" s="331"/>
      <c r="BZ53" s="331"/>
      <c r="CA53" s="331"/>
      <c r="CB53" s="331"/>
      <c r="CC53" s="331"/>
      <c r="CD53" s="331"/>
      <c r="CE53" s="331"/>
      <c r="CF53" s="331"/>
      <c r="CG53" s="331"/>
      <c r="CH53" s="331"/>
      <c r="CI53" s="331"/>
      <c r="CJ53" s="331"/>
      <c r="CK53" s="331"/>
      <c r="CL53" s="331"/>
      <c r="CM53" s="331"/>
      <c r="CN53" s="331"/>
      <c r="CO53" s="331"/>
      <c r="CP53" s="331"/>
      <c r="CQ53" s="331"/>
      <c r="CR53" s="331"/>
      <c r="CS53" s="331"/>
      <c r="CT53" s="331"/>
      <c r="CU53" s="331"/>
      <c r="CV53" s="331"/>
      <c r="CW53" s="331"/>
      <c r="CX53" s="331"/>
      <c r="CY53" s="331"/>
      <c r="CZ53" s="331"/>
      <c r="DA53" s="331"/>
      <c r="DB53" s="331"/>
      <c r="DC53" s="331"/>
      <c r="DD53" s="331"/>
    </row>
    <row r="54" spans="1:108" ht="3" customHeight="1" x14ac:dyDescent="0.25"/>
  </sheetData>
  <mergeCells count="201">
    <mergeCell ref="A3:DD3"/>
    <mergeCell ref="K4:CT4"/>
    <mergeCell ref="K5:CT5"/>
    <mergeCell ref="A7:AS8"/>
    <mergeCell ref="AT7:BQ7"/>
    <mergeCell ref="BR7:CD8"/>
    <mergeCell ref="CE7:CQ8"/>
    <mergeCell ref="CR7:DD8"/>
    <mergeCell ref="AT8:BE8"/>
    <mergeCell ref="BF8:BQ8"/>
    <mergeCell ref="A9:AS9"/>
    <mergeCell ref="AT9:BE9"/>
    <mergeCell ref="BF9:BQ9"/>
    <mergeCell ref="BR9:CD9"/>
    <mergeCell ref="CE9:CQ9"/>
    <mergeCell ref="CR9:DD9"/>
    <mergeCell ref="B10:AS10"/>
    <mergeCell ref="AT10:BE10"/>
    <mergeCell ref="BF10:BQ10"/>
    <mergeCell ref="BR10:CD10"/>
    <mergeCell ref="CE10:CQ10"/>
    <mergeCell ref="CR10:DD10"/>
    <mergeCell ref="B11:AS11"/>
    <mergeCell ref="AT11:BE11"/>
    <mergeCell ref="BF11:BQ11"/>
    <mergeCell ref="BR11:CD11"/>
    <mergeCell ref="CE11:CQ11"/>
    <mergeCell ref="CR11:DD11"/>
    <mergeCell ref="B12:AS12"/>
    <mergeCell ref="AT12:BE12"/>
    <mergeCell ref="BF12:BQ12"/>
    <mergeCell ref="BR12:CD12"/>
    <mergeCell ref="CE12:CQ12"/>
    <mergeCell ref="CR12:DD12"/>
    <mergeCell ref="B13:AS13"/>
    <mergeCell ref="AT13:BE13"/>
    <mergeCell ref="BF13:BQ13"/>
    <mergeCell ref="BR13:CD13"/>
    <mergeCell ref="CE13:CQ13"/>
    <mergeCell ref="CR13:DD13"/>
    <mergeCell ref="B14:AS14"/>
    <mergeCell ref="AT14:BE15"/>
    <mergeCell ref="BF14:BQ15"/>
    <mergeCell ref="BR14:CD15"/>
    <mergeCell ref="CE14:CQ15"/>
    <mergeCell ref="CR14:DD15"/>
    <mergeCell ref="B15:AS15"/>
    <mergeCell ref="B16:AS16"/>
    <mergeCell ref="AT16:BE17"/>
    <mergeCell ref="BF16:BQ17"/>
    <mergeCell ref="BR16:CD17"/>
    <mergeCell ref="CE16:CQ17"/>
    <mergeCell ref="CR16:DD17"/>
    <mergeCell ref="B17:AS17"/>
    <mergeCell ref="B18:AS18"/>
    <mergeCell ref="AT18:BE19"/>
    <mergeCell ref="BF18:BQ19"/>
    <mergeCell ref="BR18:CD19"/>
    <mergeCell ref="CE18:CQ19"/>
    <mergeCell ref="CR18:DD19"/>
    <mergeCell ref="B19:AS19"/>
    <mergeCell ref="B20:AS20"/>
    <mergeCell ref="AT20:BE21"/>
    <mergeCell ref="BF20:BQ21"/>
    <mergeCell ref="BR20:CD21"/>
    <mergeCell ref="CE20:CQ21"/>
    <mergeCell ref="CR20:DD21"/>
    <mergeCell ref="B21:AS21"/>
    <mergeCell ref="B22:AS22"/>
    <mergeCell ref="AT22:BE23"/>
    <mergeCell ref="BF22:BQ23"/>
    <mergeCell ref="BR22:CD23"/>
    <mergeCell ref="CE22:CQ23"/>
    <mergeCell ref="CR22:DD23"/>
    <mergeCell ref="B23:AS23"/>
    <mergeCell ref="B24:AS24"/>
    <mergeCell ref="AT24:BE25"/>
    <mergeCell ref="BF24:BQ25"/>
    <mergeCell ref="BR24:CD25"/>
    <mergeCell ref="CE24:CQ25"/>
    <mergeCell ref="CR24:DD25"/>
    <mergeCell ref="B25:AS25"/>
    <mergeCell ref="B26:AS26"/>
    <mergeCell ref="AT26:BE26"/>
    <mergeCell ref="BF26:BQ26"/>
    <mergeCell ref="BR26:CD26"/>
    <mergeCell ref="CE26:CQ26"/>
    <mergeCell ref="CR26:DD26"/>
    <mergeCell ref="B27:AS27"/>
    <mergeCell ref="AT27:BE27"/>
    <mergeCell ref="BF27:BQ27"/>
    <mergeCell ref="BR27:CD27"/>
    <mergeCell ref="CE27:CQ27"/>
    <mergeCell ref="CR27:DD27"/>
    <mergeCell ref="B28:AS28"/>
    <mergeCell ref="AT28:BE28"/>
    <mergeCell ref="BF28:BQ28"/>
    <mergeCell ref="BR28:CD28"/>
    <mergeCell ref="CE28:CQ28"/>
    <mergeCell ref="CR28:DD28"/>
    <mergeCell ref="B29:AS29"/>
    <mergeCell ref="AT29:BE30"/>
    <mergeCell ref="BF29:BQ30"/>
    <mergeCell ref="BR29:CD30"/>
    <mergeCell ref="CE29:CQ30"/>
    <mergeCell ref="CR29:DD30"/>
    <mergeCell ref="B30:AS30"/>
    <mergeCell ref="B31:AS31"/>
    <mergeCell ref="AT31:BE32"/>
    <mergeCell ref="BF31:BQ32"/>
    <mergeCell ref="BR31:CD32"/>
    <mergeCell ref="CE31:CQ32"/>
    <mergeCell ref="CR31:DD32"/>
    <mergeCell ref="B32:AS32"/>
    <mergeCell ref="B33:AS33"/>
    <mergeCell ref="AT33:BE33"/>
    <mergeCell ref="BF33:BQ33"/>
    <mergeCell ref="BR33:CD33"/>
    <mergeCell ref="CE33:CQ33"/>
    <mergeCell ref="CR33:DD33"/>
    <mergeCell ref="B34:AS34"/>
    <mergeCell ref="AT34:BE34"/>
    <mergeCell ref="BF34:BQ34"/>
    <mergeCell ref="BR34:CD34"/>
    <mergeCell ref="CE34:CQ34"/>
    <mergeCell ref="CR34:DD34"/>
    <mergeCell ref="B35:AS35"/>
    <mergeCell ref="AT35:BE35"/>
    <mergeCell ref="BF35:BQ35"/>
    <mergeCell ref="BR35:CD35"/>
    <mergeCell ref="CE35:CQ35"/>
    <mergeCell ref="CR35:DD35"/>
    <mergeCell ref="B36:AS36"/>
    <mergeCell ref="AT36:BE36"/>
    <mergeCell ref="BF36:BQ36"/>
    <mergeCell ref="BR36:CD36"/>
    <mergeCell ref="CE36:CQ36"/>
    <mergeCell ref="CR36:DD36"/>
    <mergeCell ref="B37:AS37"/>
    <mergeCell ref="AT37:BE37"/>
    <mergeCell ref="BF37:BQ37"/>
    <mergeCell ref="BR37:CD37"/>
    <mergeCell ref="CE37:CQ37"/>
    <mergeCell ref="CR37:DD37"/>
    <mergeCell ref="B38:AS38"/>
    <mergeCell ref="AT38:BE38"/>
    <mergeCell ref="BF38:BQ38"/>
    <mergeCell ref="BR38:CD38"/>
    <mergeCell ref="CE38:CQ38"/>
    <mergeCell ref="CR38:DD38"/>
    <mergeCell ref="B39:AS39"/>
    <mergeCell ref="AT39:BE39"/>
    <mergeCell ref="BF39:BQ39"/>
    <mergeCell ref="BR39:CD39"/>
    <mergeCell ref="CE39:CQ39"/>
    <mergeCell ref="CR39:DD39"/>
    <mergeCell ref="B40:AS40"/>
    <mergeCell ref="AT40:BE40"/>
    <mergeCell ref="BF40:BQ40"/>
    <mergeCell ref="BR40:CD40"/>
    <mergeCell ref="CE40:CQ40"/>
    <mergeCell ref="CR40:DD40"/>
    <mergeCell ref="B41:AS41"/>
    <mergeCell ref="AT41:BE41"/>
    <mergeCell ref="BF41:BQ41"/>
    <mergeCell ref="BR41:CD41"/>
    <mergeCell ref="CE41:CQ41"/>
    <mergeCell ref="CR41:DD41"/>
    <mergeCell ref="B42:AS42"/>
    <mergeCell ref="AT42:BE43"/>
    <mergeCell ref="BF42:BQ43"/>
    <mergeCell ref="BR42:CD43"/>
    <mergeCell ref="CE42:CQ43"/>
    <mergeCell ref="CR42:DD43"/>
    <mergeCell ref="B43:AS43"/>
    <mergeCell ref="B44:AS44"/>
    <mergeCell ref="AT44:BE45"/>
    <mergeCell ref="BF44:BQ45"/>
    <mergeCell ref="BR44:CD45"/>
    <mergeCell ref="CE44:CQ45"/>
    <mergeCell ref="CR44:DD45"/>
    <mergeCell ref="B45:AS45"/>
    <mergeCell ref="B46:AS46"/>
    <mergeCell ref="AT46:BE46"/>
    <mergeCell ref="BF46:BQ46"/>
    <mergeCell ref="BR46:CD46"/>
    <mergeCell ref="CE46:CQ46"/>
    <mergeCell ref="CR46:DD46"/>
    <mergeCell ref="B47:AS47"/>
    <mergeCell ref="AT47:BE47"/>
    <mergeCell ref="BF47:BQ47"/>
    <mergeCell ref="BR47:CD47"/>
    <mergeCell ref="CE47:CQ47"/>
    <mergeCell ref="CR47:DD47"/>
    <mergeCell ref="A53:DD53"/>
    <mergeCell ref="F49:AS49"/>
    <mergeCell ref="AU49:CC49"/>
    <mergeCell ref="CE49:CY49"/>
    <mergeCell ref="F50:AS50"/>
    <mergeCell ref="AU50:CC50"/>
    <mergeCell ref="CE50:CY50"/>
  </mergeCells>
  <pageMargins left="0.78740157480314965" right="0.31496062992125984" top="0.59055118110236227" bottom="0.39370078740157483" header="0.19685039370078741" footer="0.19685039370078741"/>
  <pageSetup paperSize="9" scale="86" fitToHeight="2" orientation="portrait" r:id="rId1"/>
  <headerFooter alignWithMargins="0"/>
  <rowBreaks count="2" manualBreakCount="2">
    <brk id="21" max="107" man="1"/>
    <brk id="43" max="10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  <pageSetUpPr fitToPage="1"/>
  </sheetPr>
  <dimension ref="A1:DE65"/>
  <sheetViews>
    <sheetView view="pageBreakPreview" zoomScaleNormal="100" workbookViewId="0">
      <selection activeCell="CG17" sqref="CG17:CQ17"/>
    </sheetView>
  </sheetViews>
  <sheetFormatPr defaultColWidth="0.85546875" defaultRowHeight="15" outlineLevelCol="1" x14ac:dyDescent="0.25"/>
  <cols>
    <col min="1" max="47" width="0.85546875" style="3"/>
    <col min="48" max="48" width="17.140625" style="3" customWidth="1"/>
    <col min="49" max="67" width="0.85546875" style="3" hidden="1" customWidth="1"/>
    <col min="68" max="68" width="4.7109375" style="3" hidden="1" customWidth="1"/>
    <col min="69" max="69" width="0.85546875" style="3" hidden="1" customWidth="1"/>
    <col min="70" max="70" width="8.28515625" style="3" hidden="1" customWidth="1"/>
    <col min="71" max="71" width="3.85546875" style="3" hidden="1" customWidth="1"/>
    <col min="72" max="72" width="6.28515625" style="3" hidden="1" customWidth="1"/>
    <col min="73" max="83" width="0.85546875" style="3" hidden="1" customWidth="1"/>
    <col min="84" max="84" width="8.7109375" style="3" hidden="1" customWidth="1"/>
    <col min="85" max="85" width="1.85546875" style="3" customWidth="1"/>
    <col min="86" max="95" width="0.85546875" style="3" customWidth="1"/>
    <col min="96" max="97" width="0.85546875" style="3" customWidth="1" outlineLevel="1"/>
    <col min="98" max="98" width="14.85546875" style="3" hidden="1" customWidth="1" outlineLevel="1"/>
    <col min="99" max="106" width="0.85546875" style="3" hidden="1" customWidth="1" outlineLevel="1"/>
    <col min="107" max="107" width="11.7109375" style="3" hidden="1" customWidth="1" outlineLevel="1"/>
    <col min="108" max="108" width="7.7109375" style="3" hidden="1" customWidth="1" outlineLevel="1"/>
    <col min="109" max="109" width="16.7109375" style="3" customWidth="1" collapsed="1"/>
    <col min="110" max="113" width="0.85546875" style="3"/>
    <col min="114" max="131" width="6.28515625" style="3" customWidth="1"/>
    <col min="132" max="16384" width="0.85546875" style="3"/>
  </cols>
  <sheetData>
    <row r="1" spans="1:108" x14ac:dyDescent="0.25">
      <c r="DD1" s="17" t="s">
        <v>11</v>
      </c>
    </row>
    <row r="2" spans="1:108" ht="12" customHeight="1" x14ac:dyDescent="0.25"/>
    <row r="3" spans="1:108" ht="29.25" customHeight="1" x14ac:dyDescent="0.25">
      <c r="A3" s="361" t="s">
        <v>178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1"/>
      <c r="V3" s="361"/>
      <c r="W3" s="361"/>
      <c r="X3" s="361"/>
      <c r="Y3" s="361"/>
      <c r="Z3" s="361"/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  <c r="CB3" s="361"/>
      <c r="CC3" s="361"/>
      <c r="CD3" s="361"/>
      <c r="CE3" s="361"/>
      <c r="CF3" s="361"/>
      <c r="CG3" s="361"/>
      <c r="CH3" s="361"/>
      <c r="CI3" s="361"/>
      <c r="CJ3" s="361"/>
      <c r="CK3" s="361"/>
      <c r="CL3" s="361"/>
      <c r="CM3" s="361"/>
      <c r="CN3" s="361"/>
      <c r="CO3" s="361"/>
      <c r="CP3" s="361"/>
      <c r="CQ3" s="361"/>
      <c r="CR3" s="361"/>
      <c r="CS3" s="361"/>
      <c r="CT3" s="361"/>
      <c r="CU3" s="361"/>
      <c r="CV3" s="361"/>
      <c r="CW3" s="361"/>
      <c r="CX3" s="361"/>
      <c r="CY3" s="361"/>
      <c r="CZ3" s="361"/>
      <c r="DA3" s="361"/>
      <c r="DB3" s="361"/>
      <c r="DC3" s="361"/>
      <c r="DD3" s="361"/>
    </row>
    <row r="4" spans="1:108" ht="33" customHeight="1" x14ac:dyDescent="0.25">
      <c r="A4" s="362" t="s">
        <v>179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  <c r="BO4" s="362"/>
      <c r="BP4" s="362"/>
      <c r="BQ4" s="362"/>
      <c r="BR4" s="362"/>
      <c r="BS4" s="362"/>
      <c r="BT4" s="362"/>
      <c r="BU4" s="362"/>
      <c r="BV4" s="362"/>
      <c r="BW4" s="362"/>
      <c r="BX4" s="362"/>
      <c r="BY4" s="362"/>
      <c r="BZ4" s="362"/>
      <c r="CA4" s="362"/>
      <c r="CB4" s="362"/>
      <c r="CC4" s="362"/>
      <c r="CD4" s="362"/>
      <c r="CE4" s="362"/>
      <c r="CF4" s="362"/>
      <c r="CG4" s="362"/>
      <c r="CH4" s="362"/>
      <c r="CI4" s="362"/>
      <c r="CJ4" s="362"/>
      <c r="CK4" s="362"/>
      <c r="CL4" s="362"/>
      <c r="CM4" s="362"/>
      <c r="CN4" s="362"/>
      <c r="CO4" s="362"/>
      <c r="CP4" s="362"/>
      <c r="CQ4" s="362"/>
      <c r="CR4" s="362"/>
      <c r="CS4" s="362"/>
      <c r="CT4" s="362"/>
      <c r="CU4" s="362"/>
      <c r="CV4" s="362"/>
      <c r="CW4" s="362"/>
      <c r="CX4" s="362"/>
      <c r="CY4" s="362"/>
      <c r="CZ4" s="362"/>
      <c r="DA4" s="362"/>
      <c r="DB4" s="362"/>
      <c r="DC4" s="362"/>
      <c r="DD4" s="362"/>
    </row>
    <row r="5" spans="1:108" ht="20.25" customHeight="1" x14ac:dyDescent="0.25">
      <c r="A5" s="309" t="s">
        <v>180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9"/>
      <c r="BX5" s="309"/>
      <c r="BY5" s="309"/>
      <c r="BZ5" s="309"/>
      <c r="CA5" s="309"/>
      <c r="CB5" s="309"/>
      <c r="CC5" s="309"/>
      <c r="CD5" s="309"/>
      <c r="CE5" s="309"/>
      <c r="CF5" s="309"/>
      <c r="CG5" s="309"/>
      <c r="CH5" s="309"/>
      <c r="CI5" s="309"/>
      <c r="CJ5" s="309"/>
      <c r="CK5" s="309"/>
      <c r="CL5" s="309"/>
      <c r="CM5" s="309"/>
      <c r="CN5" s="309"/>
      <c r="CO5" s="309"/>
      <c r="CP5" s="309"/>
      <c r="CQ5" s="309"/>
      <c r="CR5" s="309"/>
      <c r="CS5" s="309"/>
      <c r="CT5" s="309"/>
      <c r="CU5" s="309"/>
      <c r="CV5" s="309"/>
      <c r="CW5" s="309"/>
      <c r="CX5" s="309"/>
      <c r="CY5" s="309"/>
      <c r="CZ5" s="309"/>
      <c r="DA5" s="309"/>
      <c r="DB5" s="309"/>
      <c r="DC5" s="309"/>
      <c r="DD5" s="309"/>
    </row>
    <row r="6" spans="1:108" s="19" customFormat="1" ht="16.5" customHeight="1" x14ac:dyDescent="0.25">
      <c r="K6" s="244" t="str">
        <f>'Форма 1.2'!AA4</f>
        <v>ООО "ТДК"</v>
      </c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7"/>
    </row>
    <row r="7" spans="1:108" s="165" customFormat="1" ht="13.5" customHeight="1" x14ac:dyDescent="0.2">
      <c r="K7" s="245" t="s">
        <v>31</v>
      </c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166"/>
    </row>
    <row r="8" spans="1:108" ht="3.75" customHeight="1" x14ac:dyDescent="0.25"/>
    <row r="9" spans="1:108" s="20" customFormat="1" ht="26.25" customHeight="1" x14ac:dyDescent="0.2">
      <c r="A9" s="316" t="s">
        <v>152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8"/>
      <c r="AW9" s="316" t="s">
        <v>154</v>
      </c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8"/>
    </row>
    <row r="10" spans="1:108" s="20" customFormat="1" ht="20.25" customHeight="1" x14ac:dyDescent="0.25">
      <c r="A10" s="136"/>
      <c r="B10" s="363" t="s">
        <v>107</v>
      </c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4"/>
      <c r="AW10" s="174"/>
      <c r="AX10" s="175"/>
      <c r="AY10" s="210" t="s">
        <v>168</v>
      </c>
      <c r="AZ10" s="210"/>
      <c r="BA10" s="210"/>
      <c r="BB10" s="210"/>
      <c r="BC10" s="210"/>
      <c r="BD10" s="210"/>
      <c r="BE10" s="210"/>
      <c r="BF10" s="210"/>
      <c r="BG10" s="175"/>
      <c r="BH10" s="137"/>
      <c r="BI10" s="174"/>
      <c r="BJ10" s="175"/>
      <c r="BK10" s="210" t="s">
        <v>151</v>
      </c>
      <c r="BL10" s="210"/>
      <c r="BM10" s="210"/>
      <c r="BN10" s="210"/>
      <c r="BO10" s="210"/>
      <c r="BP10" s="210"/>
      <c r="BQ10" s="210"/>
      <c r="BR10" s="210"/>
      <c r="BS10" s="175"/>
      <c r="BT10" s="137"/>
      <c r="BU10" s="174"/>
      <c r="BV10" s="175"/>
      <c r="BW10" s="210" t="s">
        <v>155</v>
      </c>
      <c r="BX10" s="210"/>
      <c r="BY10" s="210"/>
      <c r="BZ10" s="210"/>
      <c r="CA10" s="210"/>
      <c r="CB10" s="210"/>
      <c r="CC10" s="210"/>
      <c r="CD10" s="210"/>
      <c r="CE10" s="175"/>
      <c r="CF10" s="137"/>
      <c r="CG10" s="174"/>
      <c r="CH10" s="175"/>
      <c r="CI10" s="210" t="s">
        <v>277</v>
      </c>
      <c r="CJ10" s="210"/>
      <c r="CK10" s="210"/>
      <c r="CL10" s="210"/>
      <c r="CM10" s="210"/>
      <c r="CN10" s="210"/>
      <c r="CO10" s="210"/>
      <c r="CP10" s="210"/>
      <c r="CQ10" s="175"/>
      <c r="CR10" s="137"/>
      <c r="CS10" s="174"/>
      <c r="CT10" s="175"/>
      <c r="CU10" s="210"/>
      <c r="CV10" s="210"/>
      <c r="CW10" s="210"/>
      <c r="CX10" s="210"/>
      <c r="CY10" s="210"/>
      <c r="CZ10" s="210"/>
      <c r="DA10" s="210"/>
      <c r="DB10" s="210"/>
      <c r="DC10" s="175"/>
      <c r="DD10" s="137"/>
    </row>
    <row r="11" spans="1:108" s="20" customFormat="1" ht="20.25" customHeight="1" x14ac:dyDescent="0.2">
      <c r="A11" s="138"/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6"/>
      <c r="AW11" s="138"/>
      <c r="AX11" s="139"/>
      <c r="AY11" s="307" t="s">
        <v>27</v>
      </c>
      <c r="AZ11" s="307"/>
      <c r="BA11" s="307"/>
      <c r="BB11" s="307"/>
      <c r="BC11" s="307"/>
      <c r="BD11" s="307"/>
      <c r="BE11" s="307"/>
      <c r="BF11" s="307"/>
      <c r="BG11" s="139"/>
      <c r="BH11" s="140"/>
      <c r="BI11" s="138"/>
      <c r="BJ11" s="139"/>
      <c r="BK11" s="307" t="s">
        <v>27</v>
      </c>
      <c r="BL11" s="307"/>
      <c r="BM11" s="307"/>
      <c r="BN11" s="307"/>
      <c r="BO11" s="307"/>
      <c r="BP11" s="307"/>
      <c r="BQ11" s="307"/>
      <c r="BR11" s="307"/>
      <c r="BS11" s="139"/>
      <c r="BT11" s="140"/>
      <c r="BU11" s="138"/>
      <c r="BV11" s="139"/>
      <c r="BW11" s="307" t="s">
        <v>27</v>
      </c>
      <c r="BX11" s="307"/>
      <c r="BY11" s="307"/>
      <c r="BZ11" s="307"/>
      <c r="CA11" s="307"/>
      <c r="CB11" s="307"/>
      <c r="CC11" s="307"/>
      <c r="CD11" s="307"/>
      <c r="CE11" s="139"/>
      <c r="CF11" s="140"/>
      <c r="CG11" s="138"/>
      <c r="CH11" s="139"/>
      <c r="CI11" s="307" t="s">
        <v>27</v>
      </c>
      <c r="CJ11" s="307"/>
      <c r="CK11" s="307"/>
      <c r="CL11" s="307"/>
      <c r="CM11" s="307"/>
      <c r="CN11" s="307"/>
      <c r="CO11" s="307"/>
      <c r="CP11" s="307"/>
      <c r="CQ11" s="139"/>
      <c r="CR11" s="140"/>
      <c r="CS11" s="138"/>
      <c r="CT11" s="139"/>
      <c r="CU11" s="307" t="s">
        <v>27</v>
      </c>
      <c r="CV11" s="307"/>
      <c r="CW11" s="307"/>
      <c r="CX11" s="307"/>
      <c r="CY11" s="307"/>
      <c r="CZ11" s="307"/>
      <c r="DA11" s="307"/>
      <c r="DB11" s="307"/>
      <c r="DC11" s="139"/>
      <c r="DD11" s="140"/>
    </row>
    <row r="12" spans="1:108" ht="19.5" customHeight="1" x14ac:dyDescent="0.3">
      <c r="A12" s="22"/>
      <c r="B12" s="251" t="s">
        <v>510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2"/>
      <c r="AW12" s="253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5"/>
      <c r="BI12" s="253"/>
      <c r="BJ12" s="254"/>
      <c r="BK12" s="254"/>
      <c r="BL12" s="254"/>
      <c r="BM12" s="254"/>
      <c r="BN12" s="254"/>
      <c r="BO12" s="254"/>
      <c r="BP12" s="254"/>
      <c r="BQ12" s="254"/>
      <c r="BR12" s="254"/>
      <c r="BS12" s="254"/>
      <c r="BT12" s="255"/>
      <c r="BU12" s="300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2"/>
      <c r="CG12" s="253" t="s">
        <v>39</v>
      </c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5"/>
      <c r="CS12" s="253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5"/>
    </row>
    <row r="13" spans="1:108" ht="19.5" customHeight="1" x14ac:dyDescent="0.25">
      <c r="A13" s="22"/>
      <c r="B13" s="251" t="s">
        <v>108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2"/>
      <c r="AW13" s="256">
        <v>100</v>
      </c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8"/>
      <c r="BI13" s="256">
        <f>AW13</f>
        <v>100</v>
      </c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8"/>
      <c r="BU13" s="300">
        <v>100</v>
      </c>
      <c r="BV13" s="301"/>
      <c r="BW13" s="301"/>
      <c r="BX13" s="301"/>
      <c r="BY13" s="301"/>
      <c r="BZ13" s="301"/>
      <c r="CA13" s="301"/>
      <c r="CB13" s="301"/>
      <c r="CC13" s="301"/>
      <c r="CD13" s="301"/>
      <c r="CE13" s="301"/>
      <c r="CF13" s="302"/>
      <c r="CG13" s="256">
        <v>101.49999999999999</v>
      </c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176"/>
      <c r="CS13" s="253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5"/>
    </row>
    <row r="14" spans="1:108" ht="19.5" customHeight="1" x14ac:dyDescent="0.25">
      <c r="A14" s="25"/>
      <c r="B14" s="287" t="s">
        <v>109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8"/>
      <c r="AW14" s="285">
        <f>'[2]Форма 6.1 12'!BF28</f>
        <v>0</v>
      </c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86"/>
      <c r="BI14" s="253">
        <f>AW14</f>
        <v>0</v>
      </c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5"/>
      <c r="BU14" s="253">
        <f>BI14*(1+0.015)</f>
        <v>0</v>
      </c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5"/>
      <c r="CG14" s="253">
        <v>0</v>
      </c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176"/>
      <c r="CS14" s="285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86"/>
    </row>
    <row r="15" spans="1:108" ht="19.5" customHeight="1" x14ac:dyDescent="0.25">
      <c r="A15" s="25"/>
      <c r="B15" s="287" t="s">
        <v>110</v>
      </c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7"/>
      <c r="AU15" s="287"/>
      <c r="AV15" s="288"/>
      <c r="AW15" s="285">
        <f>'[2]Форма 6.1 12'!BF29</f>
        <v>0</v>
      </c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86"/>
      <c r="BI15" s="253">
        <f t="shared" ref="BI15:BI58" si="0">AW15</f>
        <v>0</v>
      </c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5"/>
      <c r="BU15" s="253">
        <f>BI15*(1+0.015)</f>
        <v>0</v>
      </c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5"/>
      <c r="CG15" s="253">
        <v>0</v>
      </c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176"/>
      <c r="CS15" s="285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86"/>
    </row>
    <row r="16" spans="1:108" ht="19.5" customHeight="1" x14ac:dyDescent="0.25">
      <c r="A16" s="22"/>
      <c r="B16" s="251" t="s">
        <v>111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2"/>
      <c r="AW16" s="285">
        <v>1</v>
      </c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86"/>
      <c r="BI16" s="253">
        <f t="shared" si="0"/>
        <v>1</v>
      </c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5"/>
      <c r="BU16" s="300">
        <f>BI16*(1+0.015)</f>
        <v>1.0149999999999999</v>
      </c>
      <c r="BV16" s="301"/>
      <c r="BW16" s="301"/>
      <c r="BX16" s="301"/>
      <c r="BY16" s="301"/>
      <c r="BZ16" s="301"/>
      <c r="CA16" s="301"/>
      <c r="CB16" s="301"/>
      <c r="CC16" s="301"/>
      <c r="CD16" s="301"/>
      <c r="CE16" s="301"/>
      <c r="CF16" s="302"/>
      <c r="CG16" s="300">
        <v>1.0302249999999997</v>
      </c>
      <c r="CH16" s="301"/>
      <c r="CI16" s="301"/>
      <c r="CJ16" s="301"/>
      <c r="CK16" s="301"/>
      <c r="CL16" s="301"/>
      <c r="CM16" s="301"/>
      <c r="CN16" s="301"/>
      <c r="CO16" s="301"/>
      <c r="CP16" s="301"/>
      <c r="CQ16" s="301"/>
      <c r="CR16" s="176"/>
      <c r="CS16" s="253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5"/>
    </row>
    <row r="17" spans="1:108" ht="19.5" customHeight="1" x14ac:dyDescent="0.25">
      <c r="A17" s="22"/>
      <c r="B17" s="251" t="s">
        <v>112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2"/>
      <c r="AW17" s="285">
        <v>1</v>
      </c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86"/>
      <c r="BI17" s="253">
        <f t="shared" si="0"/>
        <v>1</v>
      </c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5"/>
      <c r="BU17" s="300">
        <f>BI17*(1+0.015)</f>
        <v>1.0149999999999999</v>
      </c>
      <c r="BV17" s="301"/>
      <c r="BW17" s="301"/>
      <c r="BX17" s="301"/>
      <c r="BY17" s="301"/>
      <c r="BZ17" s="301"/>
      <c r="CA17" s="301"/>
      <c r="CB17" s="301"/>
      <c r="CC17" s="301"/>
      <c r="CD17" s="301"/>
      <c r="CE17" s="301"/>
      <c r="CF17" s="302"/>
      <c r="CG17" s="300">
        <v>1.0302249999999997</v>
      </c>
      <c r="CH17" s="301"/>
      <c r="CI17" s="301"/>
      <c r="CJ17" s="301"/>
      <c r="CK17" s="301"/>
      <c r="CL17" s="301"/>
      <c r="CM17" s="301"/>
      <c r="CN17" s="301"/>
      <c r="CO17" s="301"/>
      <c r="CP17" s="301"/>
      <c r="CQ17" s="301"/>
      <c r="CR17" s="176"/>
      <c r="CS17" s="253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5"/>
    </row>
    <row r="18" spans="1:108" ht="19.5" customHeight="1" x14ac:dyDescent="0.25">
      <c r="A18" s="22"/>
      <c r="B18" s="251" t="s">
        <v>113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2"/>
      <c r="AW18" s="253">
        <f>'[2]Форма 6.1 12'!BF35</f>
        <v>1</v>
      </c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5"/>
      <c r="BI18" s="253">
        <f t="shared" si="0"/>
        <v>1</v>
      </c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5"/>
      <c r="BU18" s="253">
        <f>BI18</f>
        <v>1</v>
      </c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5"/>
      <c r="CG18" s="253">
        <v>1</v>
      </c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176"/>
      <c r="CS18" s="253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5"/>
    </row>
    <row r="19" spans="1:108" ht="19.5" customHeight="1" x14ac:dyDescent="0.25">
      <c r="A19" s="25"/>
      <c r="B19" s="287" t="s">
        <v>114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8"/>
      <c r="AW19" s="253">
        <f>'[2]Форма 6.1 12'!BF37</f>
        <v>0</v>
      </c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5"/>
      <c r="BI19" s="253">
        <f t="shared" si="0"/>
        <v>0</v>
      </c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5"/>
      <c r="BU19" s="253">
        <f>BI19*(1+0.015)</f>
        <v>0</v>
      </c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5"/>
      <c r="CG19" s="253">
        <v>0</v>
      </c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176"/>
      <c r="CS19" s="285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86"/>
    </row>
    <row r="20" spans="1:108" ht="19.5" customHeight="1" x14ac:dyDescent="0.25">
      <c r="A20" s="25"/>
      <c r="B20" s="287" t="s">
        <v>115</v>
      </c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8"/>
      <c r="AW20" s="253">
        <f>'[2]Форма 6.1 12'!BF39</f>
        <v>0</v>
      </c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5"/>
      <c r="BI20" s="253">
        <f t="shared" si="0"/>
        <v>0</v>
      </c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5"/>
      <c r="BU20" s="253">
        <f>BI20*(1+0.015)</f>
        <v>0</v>
      </c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5"/>
      <c r="CG20" s="253">
        <v>0</v>
      </c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176"/>
      <c r="CS20" s="285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86"/>
    </row>
    <row r="21" spans="1:108" ht="19.5" customHeight="1" x14ac:dyDescent="0.25">
      <c r="A21" s="22"/>
      <c r="B21" s="251" t="s">
        <v>116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2"/>
      <c r="AW21" s="253">
        <f>'[2]Форма 6.1 12'!BF42</f>
        <v>1</v>
      </c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5"/>
      <c r="BI21" s="253">
        <f t="shared" si="0"/>
        <v>1</v>
      </c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5"/>
      <c r="BU21" s="253">
        <f>BI21</f>
        <v>1</v>
      </c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5"/>
      <c r="CG21" s="253">
        <v>1</v>
      </c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176"/>
      <c r="CS21" s="253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5"/>
    </row>
    <row r="22" spans="1:108" ht="19.5" customHeight="1" x14ac:dyDescent="0.25">
      <c r="A22" s="22"/>
      <c r="B22" s="251" t="s">
        <v>117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2"/>
      <c r="AW22" s="253">
        <f>'[2]Форма 6.1 12'!BF44</f>
        <v>1</v>
      </c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5"/>
      <c r="BI22" s="253">
        <f t="shared" si="0"/>
        <v>1</v>
      </c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5"/>
      <c r="BU22" s="253">
        <f>BI22</f>
        <v>1</v>
      </c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5"/>
      <c r="CG22" s="253">
        <v>1</v>
      </c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176"/>
      <c r="CS22" s="253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5"/>
    </row>
    <row r="23" spans="1:108" ht="19.5" customHeight="1" x14ac:dyDescent="0.25">
      <c r="A23" s="25"/>
      <c r="B23" s="287" t="s">
        <v>118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7"/>
      <c r="AU23" s="287"/>
      <c r="AV23" s="288"/>
      <c r="AW23" s="346">
        <f>'[2]Форма 6.1 12'!BF47</f>
        <v>0</v>
      </c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86"/>
      <c r="BI23" s="346">
        <f t="shared" si="0"/>
        <v>0</v>
      </c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86"/>
      <c r="BU23" s="279">
        <f>BI23*(1-0.015)</f>
        <v>0</v>
      </c>
      <c r="BV23" s="280"/>
      <c r="BW23" s="280"/>
      <c r="BX23" s="280"/>
      <c r="BY23" s="280"/>
      <c r="BZ23" s="280"/>
      <c r="CA23" s="280"/>
      <c r="CB23" s="280"/>
      <c r="CC23" s="280"/>
      <c r="CD23" s="280"/>
      <c r="CE23" s="280"/>
      <c r="CF23" s="281"/>
      <c r="CG23" s="346">
        <v>0</v>
      </c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176"/>
      <c r="CS23" s="285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86"/>
    </row>
    <row r="24" spans="1:108" ht="19.5" customHeight="1" x14ac:dyDescent="0.25">
      <c r="A24" s="22"/>
      <c r="B24" s="251" t="s">
        <v>119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2"/>
      <c r="AW24" s="256">
        <v>96.16</v>
      </c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8"/>
      <c r="BI24" s="256">
        <f t="shared" si="0"/>
        <v>96.16</v>
      </c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8"/>
      <c r="BU24" s="256">
        <f>BI24*(1-0.015)</f>
        <v>94.71759999999999</v>
      </c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8"/>
      <c r="CG24" s="256">
        <v>93.296835999999985</v>
      </c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176"/>
      <c r="CS24" s="253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5"/>
    </row>
    <row r="25" spans="1:108" ht="19.5" customHeight="1" x14ac:dyDescent="0.25">
      <c r="A25" s="22"/>
      <c r="B25" s="251" t="s">
        <v>120</v>
      </c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2"/>
      <c r="AW25" s="256">
        <f>'[2]Форма 6.1 12'!BF53</f>
        <v>0</v>
      </c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8"/>
      <c r="BI25" s="256">
        <f t="shared" si="0"/>
        <v>0</v>
      </c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8"/>
      <c r="BU25" s="300">
        <f>BI25*(1-0.015)</f>
        <v>0</v>
      </c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2"/>
      <c r="CG25" s="256">
        <v>0</v>
      </c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176"/>
      <c r="CS25" s="253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5"/>
    </row>
    <row r="26" spans="1:108" ht="19.5" customHeight="1" x14ac:dyDescent="0.3">
      <c r="A26" s="22"/>
      <c r="B26" s="251" t="s">
        <v>511</v>
      </c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2"/>
      <c r="AW26" s="253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5"/>
      <c r="BI26" s="253"/>
      <c r="BJ26" s="254"/>
      <c r="BK26" s="254"/>
      <c r="BL26" s="254"/>
      <c r="BM26" s="254"/>
      <c r="BN26" s="254"/>
      <c r="BO26" s="254"/>
      <c r="BP26" s="254"/>
      <c r="BQ26" s="254"/>
      <c r="BR26" s="254"/>
      <c r="BS26" s="254"/>
      <c r="BT26" s="255"/>
      <c r="BU26" s="253"/>
      <c r="BV26" s="254"/>
      <c r="BW26" s="254"/>
      <c r="BX26" s="254"/>
      <c r="BY26" s="254"/>
      <c r="BZ26" s="254"/>
      <c r="CA26" s="254"/>
      <c r="CB26" s="254"/>
      <c r="CC26" s="254"/>
      <c r="CD26" s="254"/>
      <c r="CE26" s="254"/>
      <c r="CF26" s="255"/>
      <c r="CG26" s="253" t="s">
        <v>39</v>
      </c>
      <c r="CH26" s="254"/>
      <c r="CI26" s="254"/>
      <c r="CJ26" s="254"/>
      <c r="CK26" s="254"/>
      <c r="CL26" s="254"/>
      <c r="CM26" s="254"/>
      <c r="CN26" s="254"/>
      <c r="CO26" s="254"/>
      <c r="CP26" s="254"/>
      <c r="CQ26" s="254"/>
      <c r="CR26" s="255"/>
      <c r="CS26" s="253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5"/>
    </row>
    <row r="27" spans="1:108" ht="19.5" customHeight="1" x14ac:dyDescent="0.25">
      <c r="A27" s="22"/>
      <c r="B27" s="251" t="s">
        <v>108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2"/>
      <c r="AW27" s="300">
        <v>50</v>
      </c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2"/>
      <c r="BI27" s="300">
        <f>AW27</f>
        <v>50</v>
      </c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2"/>
      <c r="BU27" s="300">
        <v>0</v>
      </c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2"/>
      <c r="CG27" s="300">
        <v>0</v>
      </c>
      <c r="CH27" s="301"/>
      <c r="CI27" s="301"/>
      <c r="CJ27" s="301"/>
      <c r="CK27" s="301"/>
      <c r="CL27" s="301"/>
      <c r="CM27" s="301"/>
      <c r="CN27" s="301"/>
      <c r="CO27" s="301"/>
      <c r="CP27" s="301"/>
      <c r="CQ27" s="301"/>
      <c r="CR27" s="176"/>
      <c r="CS27" s="253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5"/>
    </row>
    <row r="28" spans="1:108" ht="19.5" customHeight="1" x14ac:dyDescent="0.25">
      <c r="A28" s="22"/>
      <c r="B28" s="251" t="s">
        <v>109</v>
      </c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2"/>
      <c r="AW28" s="300">
        <f>'[2]Форма 2.2 10, 12г.'!BF14</f>
        <v>180</v>
      </c>
      <c r="AX28" s="301"/>
      <c r="AY28" s="301"/>
      <c r="AZ28" s="301"/>
      <c r="BA28" s="301"/>
      <c r="BB28" s="301"/>
      <c r="BC28" s="301"/>
      <c r="BD28" s="301"/>
      <c r="BE28" s="301"/>
      <c r="BF28" s="301"/>
      <c r="BG28" s="301"/>
      <c r="BH28" s="302"/>
      <c r="BI28" s="300">
        <f t="shared" si="0"/>
        <v>180</v>
      </c>
      <c r="BJ28" s="301"/>
      <c r="BK28" s="301"/>
      <c r="BL28" s="301"/>
      <c r="BM28" s="301"/>
      <c r="BN28" s="301"/>
      <c r="BO28" s="301"/>
      <c r="BP28" s="301"/>
      <c r="BQ28" s="301"/>
      <c r="BR28" s="301"/>
      <c r="BS28" s="301"/>
      <c r="BT28" s="302"/>
      <c r="BU28" s="300">
        <v>30</v>
      </c>
      <c r="BV28" s="301"/>
      <c r="BW28" s="301"/>
      <c r="BX28" s="301"/>
      <c r="BY28" s="301"/>
      <c r="BZ28" s="301"/>
      <c r="CA28" s="301"/>
      <c r="CB28" s="301"/>
      <c r="CC28" s="301"/>
      <c r="CD28" s="301"/>
      <c r="CE28" s="301"/>
      <c r="CF28" s="302"/>
      <c r="CG28" s="300">
        <v>29.55</v>
      </c>
      <c r="CH28" s="301"/>
      <c r="CI28" s="301"/>
      <c r="CJ28" s="301"/>
      <c r="CK28" s="301"/>
      <c r="CL28" s="301"/>
      <c r="CM28" s="301"/>
      <c r="CN28" s="301"/>
      <c r="CO28" s="301"/>
      <c r="CP28" s="301"/>
      <c r="CQ28" s="301"/>
      <c r="CR28" s="176"/>
      <c r="CS28" s="253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5"/>
    </row>
    <row r="29" spans="1:108" ht="19.5" customHeight="1" x14ac:dyDescent="0.25">
      <c r="A29" s="22"/>
      <c r="B29" s="251" t="s">
        <v>110</v>
      </c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2"/>
      <c r="AW29" s="146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8"/>
      <c r="BI29" s="146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8"/>
      <c r="BU29" s="300">
        <v>30</v>
      </c>
      <c r="BV29" s="301"/>
      <c r="BW29" s="301"/>
      <c r="BX29" s="301"/>
      <c r="BY29" s="301"/>
      <c r="BZ29" s="301"/>
      <c r="CA29" s="301"/>
      <c r="CB29" s="301"/>
      <c r="CC29" s="301"/>
      <c r="CD29" s="301"/>
      <c r="CE29" s="301"/>
      <c r="CF29" s="302"/>
      <c r="CG29" s="146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76"/>
      <c r="CS29" s="141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3"/>
    </row>
    <row r="30" spans="1:108" ht="19.5" customHeight="1" x14ac:dyDescent="0.25">
      <c r="A30" s="22"/>
      <c r="B30" s="251" t="s">
        <v>196</v>
      </c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2"/>
      <c r="AW30" s="146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8"/>
      <c r="BI30" s="146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8"/>
      <c r="BU30" s="300">
        <v>0</v>
      </c>
      <c r="BV30" s="301"/>
      <c r="BW30" s="301"/>
      <c r="BX30" s="301"/>
      <c r="BY30" s="301"/>
      <c r="BZ30" s="301"/>
      <c r="CA30" s="301"/>
      <c r="CB30" s="301"/>
      <c r="CC30" s="301"/>
      <c r="CD30" s="301"/>
      <c r="CE30" s="301"/>
      <c r="CF30" s="302"/>
      <c r="CG30" s="146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76"/>
      <c r="CS30" s="141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3"/>
    </row>
    <row r="31" spans="1:108" ht="19.5" customHeight="1" x14ac:dyDescent="0.25">
      <c r="A31" s="22"/>
      <c r="B31" s="251" t="s">
        <v>113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2"/>
      <c r="AW31" s="253">
        <f>'[2]Форма 2.2 10, 12г.'!BF19</f>
        <v>0</v>
      </c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5"/>
      <c r="BI31" s="253">
        <f t="shared" si="0"/>
        <v>0</v>
      </c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5"/>
      <c r="BU31" s="253">
        <f t="shared" ref="BU31:BU41" si="1">BI31*(1-0.015)</f>
        <v>0</v>
      </c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5"/>
      <c r="CG31" s="253">
        <v>0</v>
      </c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176"/>
      <c r="CS31" s="253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5"/>
    </row>
    <row r="32" spans="1:108" ht="19.5" hidden="1" customHeight="1" x14ac:dyDescent="0.25">
      <c r="A32" s="22"/>
      <c r="B32" s="251" t="s">
        <v>122</v>
      </c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2"/>
      <c r="AW32" s="253">
        <f>'[2]Форма 2.2 10, 12г.'!BF23</f>
        <v>30</v>
      </c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5"/>
      <c r="BI32" s="253">
        <f t="shared" si="0"/>
        <v>30</v>
      </c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5"/>
      <c r="BU32" s="300">
        <f t="shared" si="1"/>
        <v>29.55</v>
      </c>
      <c r="BV32" s="301"/>
      <c r="BW32" s="301"/>
      <c r="BX32" s="301"/>
      <c r="BY32" s="301"/>
      <c r="BZ32" s="301"/>
      <c r="CA32" s="301"/>
      <c r="CB32" s="301"/>
      <c r="CC32" s="301"/>
      <c r="CD32" s="301"/>
      <c r="CE32" s="301"/>
      <c r="CF32" s="302"/>
      <c r="CG32" s="300">
        <v>29.106750000000002</v>
      </c>
      <c r="CH32" s="301"/>
      <c r="CI32" s="301"/>
      <c r="CJ32" s="301"/>
      <c r="CK32" s="301"/>
      <c r="CL32" s="301"/>
      <c r="CM32" s="301"/>
      <c r="CN32" s="301"/>
      <c r="CO32" s="301"/>
      <c r="CP32" s="301"/>
      <c r="CQ32" s="301"/>
      <c r="CR32" s="176"/>
      <c r="CS32" s="253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5"/>
    </row>
    <row r="33" spans="1:108" ht="19.5" hidden="1" customHeight="1" x14ac:dyDescent="0.25">
      <c r="A33" s="22"/>
      <c r="B33" s="251" t="s">
        <v>123</v>
      </c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2"/>
      <c r="AW33" s="253">
        <f>'[2]Форма 2.2 10, 12г.'!BF24</f>
        <v>30</v>
      </c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5"/>
      <c r="BI33" s="253">
        <f t="shared" si="0"/>
        <v>30</v>
      </c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5"/>
      <c r="BU33" s="300">
        <f t="shared" si="1"/>
        <v>29.55</v>
      </c>
      <c r="BV33" s="301"/>
      <c r="BW33" s="301"/>
      <c r="BX33" s="301"/>
      <c r="BY33" s="301"/>
      <c r="BZ33" s="301"/>
      <c r="CA33" s="301"/>
      <c r="CB33" s="301"/>
      <c r="CC33" s="301"/>
      <c r="CD33" s="301"/>
      <c r="CE33" s="301"/>
      <c r="CF33" s="302"/>
      <c r="CG33" s="300">
        <v>29.106750000000002</v>
      </c>
      <c r="CH33" s="301"/>
      <c r="CI33" s="301"/>
      <c r="CJ33" s="301"/>
      <c r="CK33" s="301"/>
      <c r="CL33" s="301"/>
      <c r="CM33" s="301"/>
      <c r="CN33" s="301"/>
      <c r="CO33" s="301"/>
      <c r="CP33" s="301"/>
      <c r="CQ33" s="301"/>
      <c r="CR33" s="176"/>
      <c r="CS33" s="253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5"/>
    </row>
    <row r="34" spans="1:108" ht="19.5" hidden="1" customHeight="1" x14ac:dyDescent="0.25">
      <c r="A34" s="22"/>
      <c r="B34" s="251" t="s">
        <v>115</v>
      </c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2"/>
      <c r="AW34" s="256">
        <f>'[2]Форма 2.2 10, 12г.'!BF25</f>
        <v>0</v>
      </c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5"/>
      <c r="BI34" s="256">
        <f t="shared" si="0"/>
        <v>0</v>
      </c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5"/>
      <c r="BU34" s="256">
        <f t="shared" si="1"/>
        <v>0</v>
      </c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5"/>
      <c r="CG34" s="256">
        <v>0</v>
      </c>
      <c r="CH34" s="254"/>
      <c r="CI34" s="254"/>
      <c r="CJ34" s="254"/>
      <c r="CK34" s="254"/>
      <c r="CL34" s="254"/>
      <c r="CM34" s="254"/>
      <c r="CN34" s="254"/>
      <c r="CO34" s="254"/>
      <c r="CP34" s="254"/>
      <c r="CQ34" s="254"/>
      <c r="CR34" s="176"/>
      <c r="CS34" s="253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5"/>
    </row>
    <row r="35" spans="1:108" ht="19.5" customHeight="1" x14ac:dyDescent="0.25">
      <c r="A35" s="22"/>
      <c r="B35" s="251" t="s">
        <v>124</v>
      </c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2"/>
      <c r="AW35" s="358">
        <v>0</v>
      </c>
      <c r="AX35" s="359"/>
      <c r="AY35" s="359"/>
      <c r="AZ35" s="359"/>
      <c r="BA35" s="359"/>
      <c r="BB35" s="359"/>
      <c r="BC35" s="359"/>
      <c r="BD35" s="359"/>
      <c r="BE35" s="359"/>
      <c r="BF35" s="359"/>
      <c r="BG35" s="359"/>
      <c r="BH35" s="360"/>
      <c r="BI35" s="358">
        <f t="shared" si="0"/>
        <v>0</v>
      </c>
      <c r="BJ35" s="359"/>
      <c r="BK35" s="359"/>
      <c r="BL35" s="359"/>
      <c r="BM35" s="359"/>
      <c r="BN35" s="359"/>
      <c r="BO35" s="359"/>
      <c r="BP35" s="359"/>
      <c r="BQ35" s="359"/>
      <c r="BR35" s="359"/>
      <c r="BS35" s="359"/>
      <c r="BT35" s="360"/>
      <c r="BU35" s="300">
        <v>1</v>
      </c>
      <c r="BV35" s="301"/>
      <c r="BW35" s="301"/>
      <c r="BX35" s="301"/>
      <c r="BY35" s="301"/>
      <c r="BZ35" s="301"/>
      <c r="CA35" s="301"/>
      <c r="CB35" s="301"/>
      <c r="CC35" s="301"/>
      <c r="CD35" s="301"/>
      <c r="CE35" s="301"/>
      <c r="CF35" s="302"/>
      <c r="CG35" s="358">
        <v>0.98499999999999999</v>
      </c>
      <c r="CH35" s="359"/>
      <c r="CI35" s="359"/>
      <c r="CJ35" s="359"/>
      <c r="CK35" s="359"/>
      <c r="CL35" s="359"/>
      <c r="CM35" s="359"/>
      <c r="CN35" s="359"/>
      <c r="CO35" s="359"/>
      <c r="CP35" s="359"/>
      <c r="CQ35" s="359"/>
      <c r="CR35" s="177"/>
      <c r="CS35" s="253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5"/>
    </row>
    <row r="36" spans="1:108" ht="19.5" customHeight="1" x14ac:dyDescent="0.25">
      <c r="A36" s="22"/>
      <c r="B36" s="251" t="s">
        <v>197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2"/>
      <c r="AW36" s="146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8"/>
      <c r="BI36" s="146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8"/>
      <c r="BU36" s="300">
        <v>0</v>
      </c>
      <c r="BV36" s="301"/>
      <c r="BW36" s="301"/>
      <c r="BX36" s="301"/>
      <c r="BY36" s="301"/>
      <c r="BZ36" s="301"/>
      <c r="CA36" s="301"/>
      <c r="CB36" s="301"/>
      <c r="CC36" s="301"/>
      <c r="CD36" s="301"/>
      <c r="CE36" s="301"/>
      <c r="CF36" s="302"/>
      <c r="CG36" s="146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76"/>
      <c r="CS36" s="141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3"/>
    </row>
    <row r="37" spans="1:108" ht="19.5" customHeight="1" x14ac:dyDescent="0.25">
      <c r="A37" s="22"/>
      <c r="B37" s="251" t="s">
        <v>125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2"/>
      <c r="AW37" s="358">
        <f>'[2]Форма 2.2 10, 12г.'!BF32</f>
        <v>0</v>
      </c>
      <c r="AX37" s="359"/>
      <c r="AY37" s="359"/>
      <c r="AZ37" s="359"/>
      <c r="BA37" s="359"/>
      <c r="BB37" s="359"/>
      <c r="BC37" s="359"/>
      <c r="BD37" s="359"/>
      <c r="BE37" s="359"/>
      <c r="BF37" s="359"/>
      <c r="BG37" s="359"/>
      <c r="BH37" s="360"/>
      <c r="BI37" s="358">
        <f t="shared" si="0"/>
        <v>0</v>
      </c>
      <c r="BJ37" s="359"/>
      <c r="BK37" s="359"/>
      <c r="BL37" s="359"/>
      <c r="BM37" s="359"/>
      <c r="BN37" s="359"/>
      <c r="BO37" s="359"/>
      <c r="BP37" s="359"/>
      <c r="BQ37" s="359"/>
      <c r="BR37" s="359"/>
      <c r="BS37" s="359"/>
      <c r="BT37" s="360"/>
      <c r="BU37" s="300">
        <v>0</v>
      </c>
      <c r="BV37" s="301"/>
      <c r="BW37" s="301"/>
      <c r="BX37" s="301"/>
      <c r="BY37" s="301"/>
      <c r="BZ37" s="301"/>
      <c r="CA37" s="301"/>
      <c r="CB37" s="301"/>
      <c r="CC37" s="301"/>
      <c r="CD37" s="301"/>
      <c r="CE37" s="301"/>
      <c r="CF37" s="302"/>
      <c r="CG37" s="358">
        <v>0</v>
      </c>
      <c r="CH37" s="359"/>
      <c r="CI37" s="359"/>
      <c r="CJ37" s="359"/>
      <c r="CK37" s="359"/>
      <c r="CL37" s="359"/>
      <c r="CM37" s="359"/>
      <c r="CN37" s="359"/>
      <c r="CO37" s="359"/>
      <c r="CP37" s="359"/>
      <c r="CQ37" s="359"/>
      <c r="CR37" s="176"/>
      <c r="CS37" s="253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5"/>
    </row>
    <row r="38" spans="1:108" ht="19.5" hidden="1" customHeight="1" x14ac:dyDescent="0.25">
      <c r="A38" s="22"/>
      <c r="B38" s="251" t="s">
        <v>118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2"/>
      <c r="AW38" s="256">
        <f>'[2]Форма 2.2 10, 12г.'!BF35</f>
        <v>0</v>
      </c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5"/>
      <c r="BI38" s="256">
        <f t="shared" si="0"/>
        <v>0</v>
      </c>
      <c r="BJ38" s="254"/>
      <c r="BK38" s="254"/>
      <c r="BL38" s="254"/>
      <c r="BM38" s="254"/>
      <c r="BN38" s="254"/>
      <c r="BO38" s="254"/>
      <c r="BP38" s="254"/>
      <c r="BQ38" s="254"/>
      <c r="BR38" s="254"/>
      <c r="BS38" s="254"/>
      <c r="BT38" s="255"/>
      <c r="BU38" s="256">
        <f t="shared" si="1"/>
        <v>0</v>
      </c>
      <c r="BV38" s="254"/>
      <c r="BW38" s="254"/>
      <c r="BX38" s="254"/>
      <c r="BY38" s="254"/>
      <c r="BZ38" s="254"/>
      <c r="CA38" s="254"/>
      <c r="CB38" s="254"/>
      <c r="CC38" s="254"/>
      <c r="CD38" s="254"/>
      <c r="CE38" s="254"/>
      <c r="CF38" s="255"/>
      <c r="CG38" s="256">
        <v>0</v>
      </c>
      <c r="CH38" s="254"/>
      <c r="CI38" s="254"/>
      <c r="CJ38" s="254"/>
      <c r="CK38" s="254"/>
      <c r="CL38" s="254"/>
      <c r="CM38" s="254"/>
      <c r="CN38" s="254"/>
      <c r="CO38" s="254"/>
      <c r="CP38" s="254"/>
      <c r="CQ38" s="254"/>
      <c r="CR38" s="176"/>
      <c r="CS38" s="253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5"/>
    </row>
    <row r="39" spans="1:108" ht="19.5" hidden="1" customHeight="1" x14ac:dyDescent="0.25">
      <c r="A39" s="25"/>
      <c r="B39" s="287" t="s">
        <v>119</v>
      </c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8"/>
      <c r="AW39" s="285">
        <f>'[2]Форма 2.2 10, 12г.'!BF39</f>
        <v>1</v>
      </c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86"/>
      <c r="BI39" s="253">
        <f t="shared" si="0"/>
        <v>1</v>
      </c>
      <c r="BJ39" s="254"/>
      <c r="BK39" s="254"/>
      <c r="BL39" s="254"/>
      <c r="BM39" s="254"/>
      <c r="BN39" s="254"/>
      <c r="BO39" s="254"/>
      <c r="BP39" s="254"/>
      <c r="BQ39" s="254"/>
      <c r="BR39" s="254"/>
      <c r="BS39" s="254"/>
      <c r="BT39" s="255"/>
      <c r="BU39" s="253">
        <f>BI39</f>
        <v>1</v>
      </c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5"/>
      <c r="CG39" s="253">
        <v>1</v>
      </c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176"/>
      <c r="CS39" s="285"/>
      <c r="CT39" s="249"/>
      <c r="CU39" s="249"/>
      <c r="CV39" s="249"/>
      <c r="CW39" s="249"/>
      <c r="CX39" s="249"/>
      <c r="CY39" s="249"/>
      <c r="CZ39" s="249"/>
      <c r="DA39" s="249"/>
      <c r="DB39" s="249"/>
      <c r="DC39" s="249"/>
      <c r="DD39" s="286"/>
    </row>
    <row r="40" spans="1:108" ht="19.5" hidden="1" customHeight="1" x14ac:dyDescent="0.25">
      <c r="A40" s="22"/>
      <c r="B40" s="251" t="s">
        <v>120</v>
      </c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2"/>
      <c r="AW40" s="256">
        <f>'[2]Форма 2.2 10, 12г.'!BF41</f>
        <v>0</v>
      </c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5"/>
      <c r="BI40" s="256">
        <f t="shared" si="0"/>
        <v>0</v>
      </c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5"/>
      <c r="BU40" s="256">
        <f t="shared" si="1"/>
        <v>0</v>
      </c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5"/>
      <c r="CG40" s="256">
        <v>0</v>
      </c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176"/>
      <c r="CS40" s="253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5"/>
    </row>
    <row r="41" spans="1:108" ht="19.5" hidden="1" customHeight="1" x14ac:dyDescent="0.25">
      <c r="A41" s="22"/>
      <c r="B41" s="251" t="s">
        <v>126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2"/>
      <c r="AW41" s="256">
        <f>'[2]Форма 2.2 10, 12г.'!BF45</f>
        <v>0</v>
      </c>
      <c r="AX41" s="254"/>
      <c r="AY41" s="254"/>
      <c r="AZ41" s="254"/>
      <c r="BA41" s="254"/>
      <c r="BB41" s="254"/>
      <c r="BC41" s="254"/>
      <c r="BD41" s="254"/>
      <c r="BE41" s="254"/>
      <c r="BF41" s="254"/>
      <c r="BG41" s="254"/>
      <c r="BH41" s="255"/>
      <c r="BI41" s="256">
        <f t="shared" si="0"/>
        <v>0</v>
      </c>
      <c r="BJ41" s="254"/>
      <c r="BK41" s="254"/>
      <c r="BL41" s="254"/>
      <c r="BM41" s="254"/>
      <c r="BN41" s="254"/>
      <c r="BO41" s="254"/>
      <c r="BP41" s="254"/>
      <c r="BQ41" s="254"/>
      <c r="BR41" s="254"/>
      <c r="BS41" s="254"/>
      <c r="BT41" s="255"/>
      <c r="BU41" s="256">
        <f t="shared" si="1"/>
        <v>0</v>
      </c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5"/>
      <c r="CG41" s="256">
        <v>0</v>
      </c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176"/>
      <c r="CS41" s="253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5"/>
    </row>
    <row r="42" spans="1:108" ht="19.5" customHeight="1" x14ac:dyDescent="0.3">
      <c r="A42" s="22"/>
      <c r="B42" s="251" t="s">
        <v>512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2"/>
      <c r="AW42" s="253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5"/>
      <c r="BI42" s="253"/>
      <c r="BJ42" s="254"/>
      <c r="BK42" s="254"/>
      <c r="BL42" s="254"/>
      <c r="BM42" s="254"/>
      <c r="BN42" s="254"/>
      <c r="BO42" s="254"/>
      <c r="BP42" s="254"/>
      <c r="BQ42" s="254"/>
      <c r="BR42" s="254"/>
      <c r="BS42" s="254"/>
      <c r="BT42" s="255"/>
      <c r="BU42" s="253"/>
      <c r="BV42" s="254"/>
      <c r="BW42" s="254"/>
      <c r="BX42" s="254"/>
      <c r="BY42" s="254"/>
      <c r="BZ42" s="254"/>
      <c r="CA42" s="254"/>
      <c r="CB42" s="254"/>
      <c r="CC42" s="254"/>
      <c r="CD42" s="254"/>
      <c r="CE42" s="254"/>
      <c r="CF42" s="255"/>
      <c r="CG42" s="253" t="s">
        <v>39</v>
      </c>
      <c r="CH42" s="254"/>
      <c r="CI42" s="254"/>
      <c r="CJ42" s="254"/>
      <c r="CK42" s="254"/>
      <c r="CL42" s="254"/>
      <c r="CM42" s="254"/>
      <c r="CN42" s="254"/>
      <c r="CO42" s="254"/>
      <c r="CP42" s="254"/>
      <c r="CQ42" s="254"/>
      <c r="CR42" s="255"/>
      <c r="CS42" s="253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5"/>
    </row>
    <row r="43" spans="1:108" ht="19.5" customHeight="1" x14ac:dyDescent="0.25">
      <c r="A43" s="22"/>
      <c r="B43" s="251" t="s">
        <v>127</v>
      </c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2"/>
      <c r="AW43" s="253">
        <f>'[2]Форма 2.3 10, 12г.'!BF10</f>
        <v>1</v>
      </c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255"/>
      <c r="BI43" s="253">
        <f t="shared" si="0"/>
        <v>1</v>
      </c>
      <c r="BJ43" s="254"/>
      <c r="BK43" s="254"/>
      <c r="BL43" s="254"/>
      <c r="BM43" s="254"/>
      <c r="BN43" s="254"/>
      <c r="BO43" s="254"/>
      <c r="BP43" s="254"/>
      <c r="BQ43" s="254"/>
      <c r="BR43" s="254"/>
      <c r="BS43" s="254"/>
      <c r="BT43" s="255"/>
      <c r="BU43" s="253">
        <f>BI43</f>
        <v>1</v>
      </c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5"/>
      <c r="CG43" s="253">
        <v>1</v>
      </c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176"/>
      <c r="CS43" s="253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5"/>
    </row>
    <row r="44" spans="1:108" ht="19.5" hidden="1" customHeight="1" x14ac:dyDescent="0.25">
      <c r="A44" s="22"/>
      <c r="B44" s="251" t="s">
        <v>158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2"/>
      <c r="AW44" s="253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5"/>
      <c r="BI44" s="253"/>
      <c r="BJ44" s="254"/>
      <c r="BK44" s="254"/>
      <c r="BL44" s="254"/>
      <c r="BM44" s="254"/>
      <c r="BN44" s="254"/>
      <c r="BO44" s="254"/>
      <c r="BP44" s="254"/>
      <c r="BQ44" s="254"/>
      <c r="BR44" s="254"/>
      <c r="BS44" s="254"/>
      <c r="BT44" s="255"/>
      <c r="BU44" s="253"/>
      <c r="BV44" s="254"/>
      <c r="BW44" s="254"/>
      <c r="BX44" s="254"/>
      <c r="BY44" s="254"/>
      <c r="BZ44" s="254"/>
      <c r="CA44" s="254"/>
      <c r="CB44" s="254"/>
      <c r="CC44" s="254"/>
      <c r="CD44" s="254"/>
      <c r="CE44" s="254"/>
      <c r="CF44" s="255"/>
      <c r="CG44" s="253"/>
      <c r="CH44" s="254"/>
      <c r="CI44" s="254"/>
      <c r="CJ44" s="254"/>
      <c r="CK44" s="254"/>
      <c r="CL44" s="254"/>
      <c r="CM44" s="254"/>
      <c r="CN44" s="254"/>
      <c r="CO44" s="254"/>
      <c r="CP44" s="254"/>
      <c r="CQ44" s="254"/>
      <c r="CR44" s="176"/>
      <c r="CS44" s="141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3"/>
    </row>
    <row r="45" spans="1:108" ht="19.5" hidden="1" customHeight="1" x14ac:dyDescent="0.25">
      <c r="A45" s="22"/>
      <c r="B45" s="251" t="s">
        <v>121</v>
      </c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2"/>
      <c r="AW45" s="253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5"/>
      <c r="BI45" s="253"/>
      <c r="BJ45" s="254"/>
      <c r="BK45" s="254"/>
      <c r="BL45" s="254"/>
      <c r="BM45" s="254"/>
      <c r="BN45" s="254"/>
      <c r="BO45" s="254"/>
      <c r="BP45" s="254"/>
      <c r="BQ45" s="254"/>
      <c r="BR45" s="254"/>
      <c r="BS45" s="254"/>
      <c r="BT45" s="255"/>
      <c r="BU45" s="253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5"/>
      <c r="CG45" s="253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176"/>
      <c r="CS45" s="141"/>
      <c r="CT45" s="142"/>
      <c r="CU45" s="142"/>
      <c r="CV45" s="142"/>
      <c r="CW45" s="142"/>
      <c r="CX45" s="142"/>
      <c r="CY45" s="142"/>
      <c r="CZ45" s="142"/>
      <c r="DA45" s="142"/>
      <c r="DB45" s="142"/>
      <c r="DC45" s="142"/>
      <c r="DD45" s="143"/>
    </row>
    <row r="46" spans="1:108" ht="19.5" customHeight="1" x14ac:dyDescent="0.25">
      <c r="A46" s="22"/>
      <c r="B46" s="251" t="s">
        <v>113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2"/>
      <c r="AW46" s="355">
        <v>0</v>
      </c>
      <c r="AX46" s="356"/>
      <c r="AY46" s="356"/>
      <c r="AZ46" s="356"/>
      <c r="BA46" s="356"/>
      <c r="BB46" s="356"/>
      <c r="BC46" s="356"/>
      <c r="BD46" s="356"/>
      <c r="BE46" s="356"/>
      <c r="BF46" s="356"/>
      <c r="BG46" s="356"/>
      <c r="BH46" s="357"/>
      <c r="BI46" s="355">
        <f t="shared" si="0"/>
        <v>0</v>
      </c>
      <c r="BJ46" s="356"/>
      <c r="BK46" s="356"/>
      <c r="BL46" s="356"/>
      <c r="BM46" s="356"/>
      <c r="BN46" s="356"/>
      <c r="BO46" s="356"/>
      <c r="BP46" s="356"/>
      <c r="BQ46" s="356"/>
      <c r="BR46" s="356"/>
      <c r="BS46" s="356"/>
      <c r="BT46" s="357"/>
      <c r="BU46" s="300">
        <f>BI46*(1-0.015)</f>
        <v>0</v>
      </c>
      <c r="BV46" s="301"/>
      <c r="BW46" s="301"/>
      <c r="BX46" s="301"/>
      <c r="BY46" s="301"/>
      <c r="BZ46" s="301"/>
      <c r="CA46" s="301"/>
      <c r="CB46" s="301"/>
      <c r="CC46" s="301"/>
      <c r="CD46" s="301"/>
      <c r="CE46" s="301"/>
      <c r="CF46" s="302"/>
      <c r="CG46" s="355">
        <v>0</v>
      </c>
      <c r="CH46" s="356"/>
      <c r="CI46" s="356"/>
      <c r="CJ46" s="356"/>
      <c r="CK46" s="356"/>
      <c r="CL46" s="356"/>
      <c r="CM46" s="356"/>
      <c r="CN46" s="356"/>
      <c r="CO46" s="356"/>
      <c r="CP46" s="356"/>
      <c r="CQ46" s="356"/>
      <c r="CR46" s="178"/>
      <c r="CS46" s="253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5"/>
    </row>
    <row r="47" spans="1:108" ht="19.5" customHeight="1" x14ac:dyDescent="0.25">
      <c r="A47" s="22"/>
      <c r="B47" s="251" t="s">
        <v>114</v>
      </c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2"/>
      <c r="AW47" s="256">
        <v>0</v>
      </c>
      <c r="AX47" s="257"/>
      <c r="AY47" s="257"/>
      <c r="AZ47" s="257"/>
      <c r="BA47" s="257"/>
      <c r="BB47" s="257"/>
      <c r="BC47" s="257"/>
      <c r="BD47" s="257"/>
      <c r="BE47" s="257"/>
      <c r="BF47" s="257"/>
      <c r="BG47" s="257"/>
      <c r="BH47" s="258"/>
      <c r="BI47" s="256">
        <f t="shared" si="0"/>
        <v>0</v>
      </c>
      <c r="BJ47" s="257"/>
      <c r="BK47" s="257"/>
      <c r="BL47" s="257"/>
      <c r="BM47" s="257"/>
      <c r="BN47" s="257"/>
      <c r="BO47" s="257"/>
      <c r="BP47" s="257"/>
      <c r="BQ47" s="257"/>
      <c r="BR47" s="257"/>
      <c r="BS47" s="257"/>
      <c r="BT47" s="258"/>
      <c r="BU47" s="300">
        <f>BI47*(1+0.015)</f>
        <v>0</v>
      </c>
      <c r="BV47" s="301"/>
      <c r="BW47" s="301"/>
      <c r="BX47" s="301"/>
      <c r="BY47" s="301"/>
      <c r="BZ47" s="301"/>
      <c r="CA47" s="301"/>
      <c r="CB47" s="301"/>
      <c r="CC47" s="301"/>
      <c r="CD47" s="301"/>
      <c r="CE47" s="301"/>
      <c r="CF47" s="302"/>
      <c r="CG47" s="355">
        <v>0</v>
      </c>
      <c r="CH47" s="356"/>
      <c r="CI47" s="356"/>
      <c r="CJ47" s="356"/>
      <c r="CK47" s="356"/>
      <c r="CL47" s="356"/>
      <c r="CM47" s="356"/>
      <c r="CN47" s="356"/>
      <c r="CO47" s="356"/>
      <c r="CP47" s="356"/>
      <c r="CQ47" s="356"/>
      <c r="CR47" s="176"/>
      <c r="CS47" s="253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5"/>
    </row>
    <row r="48" spans="1:108" ht="19.5" customHeight="1" x14ac:dyDescent="0.25">
      <c r="A48" s="22"/>
      <c r="B48" s="251" t="s">
        <v>115</v>
      </c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2"/>
      <c r="AW48" s="256">
        <f>'[2]Форма 2.3 10, 12г.'!BF18</f>
        <v>0</v>
      </c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8"/>
      <c r="BI48" s="256">
        <f t="shared" si="0"/>
        <v>0</v>
      </c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258"/>
      <c r="BU48" s="300">
        <f>BI48*(1-0.015)</f>
        <v>0</v>
      </c>
      <c r="BV48" s="301"/>
      <c r="BW48" s="301"/>
      <c r="BX48" s="301"/>
      <c r="BY48" s="301"/>
      <c r="BZ48" s="301"/>
      <c r="CA48" s="301"/>
      <c r="CB48" s="301"/>
      <c r="CC48" s="301"/>
      <c r="CD48" s="301"/>
      <c r="CE48" s="301"/>
      <c r="CF48" s="302"/>
      <c r="CG48" s="355">
        <v>0</v>
      </c>
      <c r="CH48" s="356"/>
      <c r="CI48" s="356"/>
      <c r="CJ48" s="356"/>
      <c r="CK48" s="356"/>
      <c r="CL48" s="356"/>
      <c r="CM48" s="356"/>
      <c r="CN48" s="356"/>
      <c r="CO48" s="356"/>
      <c r="CP48" s="356"/>
      <c r="CQ48" s="356"/>
      <c r="CR48" s="176"/>
      <c r="CS48" s="253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5"/>
    </row>
    <row r="49" spans="1:108" ht="19.5" customHeight="1" x14ac:dyDescent="0.25">
      <c r="A49" s="22"/>
      <c r="B49" s="251" t="s">
        <v>128</v>
      </c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2"/>
      <c r="AW49" s="355">
        <v>0</v>
      </c>
      <c r="AX49" s="356"/>
      <c r="AY49" s="356"/>
      <c r="AZ49" s="356"/>
      <c r="BA49" s="356"/>
      <c r="BB49" s="356"/>
      <c r="BC49" s="356"/>
      <c r="BD49" s="356"/>
      <c r="BE49" s="356"/>
      <c r="BF49" s="356"/>
      <c r="BG49" s="356"/>
      <c r="BH49" s="357"/>
      <c r="BI49" s="355">
        <f t="shared" si="0"/>
        <v>0</v>
      </c>
      <c r="BJ49" s="356"/>
      <c r="BK49" s="356"/>
      <c r="BL49" s="356"/>
      <c r="BM49" s="356"/>
      <c r="BN49" s="356"/>
      <c r="BO49" s="356"/>
      <c r="BP49" s="356"/>
      <c r="BQ49" s="356"/>
      <c r="BR49" s="356"/>
      <c r="BS49" s="356"/>
      <c r="BT49" s="357"/>
      <c r="BU49" s="300">
        <f>BI49*(1-0.015)</f>
        <v>0</v>
      </c>
      <c r="BV49" s="301"/>
      <c r="BW49" s="301"/>
      <c r="BX49" s="301"/>
      <c r="BY49" s="301"/>
      <c r="BZ49" s="301"/>
      <c r="CA49" s="301"/>
      <c r="CB49" s="301"/>
      <c r="CC49" s="301"/>
      <c r="CD49" s="301"/>
      <c r="CE49" s="301"/>
      <c r="CF49" s="302"/>
      <c r="CG49" s="355">
        <v>0</v>
      </c>
      <c r="CH49" s="356"/>
      <c r="CI49" s="356"/>
      <c r="CJ49" s="356"/>
      <c r="CK49" s="356"/>
      <c r="CL49" s="356"/>
      <c r="CM49" s="356"/>
      <c r="CN49" s="356"/>
      <c r="CO49" s="356"/>
      <c r="CP49" s="356"/>
      <c r="CQ49" s="356"/>
      <c r="CR49" s="178"/>
      <c r="CS49" s="253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5"/>
    </row>
    <row r="50" spans="1:108" ht="19.5" customHeight="1" x14ac:dyDescent="0.25">
      <c r="A50" s="22"/>
      <c r="B50" s="251" t="s">
        <v>129</v>
      </c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2"/>
      <c r="AW50" s="256">
        <f>'[2]Форма 2.3 10, 12г.'!BF22</f>
        <v>0</v>
      </c>
      <c r="AX50" s="254"/>
      <c r="AY50" s="254"/>
      <c r="AZ50" s="254"/>
      <c r="BA50" s="254"/>
      <c r="BB50" s="254"/>
      <c r="BC50" s="254"/>
      <c r="BD50" s="254"/>
      <c r="BE50" s="254"/>
      <c r="BF50" s="254"/>
      <c r="BG50" s="254"/>
      <c r="BH50" s="255"/>
      <c r="BI50" s="256">
        <f t="shared" si="0"/>
        <v>0</v>
      </c>
      <c r="BJ50" s="254"/>
      <c r="BK50" s="254"/>
      <c r="BL50" s="254"/>
      <c r="BM50" s="254"/>
      <c r="BN50" s="254"/>
      <c r="BO50" s="254"/>
      <c r="BP50" s="254"/>
      <c r="BQ50" s="254"/>
      <c r="BR50" s="254"/>
      <c r="BS50" s="254"/>
      <c r="BT50" s="255"/>
      <c r="BU50" s="300">
        <f>BI50*(1+0.015)</f>
        <v>0</v>
      </c>
      <c r="BV50" s="301"/>
      <c r="BW50" s="301"/>
      <c r="BX50" s="301"/>
      <c r="BY50" s="301"/>
      <c r="BZ50" s="301"/>
      <c r="CA50" s="301"/>
      <c r="CB50" s="301"/>
      <c r="CC50" s="301"/>
      <c r="CD50" s="301"/>
      <c r="CE50" s="301"/>
      <c r="CF50" s="302"/>
      <c r="CG50" s="355">
        <v>0</v>
      </c>
      <c r="CH50" s="356"/>
      <c r="CI50" s="356"/>
      <c r="CJ50" s="356"/>
      <c r="CK50" s="356"/>
      <c r="CL50" s="356"/>
      <c r="CM50" s="356"/>
      <c r="CN50" s="356"/>
      <c r="CO50" s="356"/>
      <c r="CP50" s="356"/>
      <c r="CQ50" s="356"/>
      <c r="CR50" s="176"/>
      <c r="CS50" s="253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5"/>
    </row>
    <row r="51" spans="1:108" ht="19.5" customHeight="1" x14ac:dyDescent="0.25">
      <c r="A51" s="22"/>
      <c r="B51" s="251" t="s">
        <v>130</v>
      </c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2"/>
      <c r="AW51" s="253">
        <v>2</v>
      </c>
      <c r="AX51" s="254"/>
      <c r="AY51" s="254"/>
      <c r="AZ51" s="254"/>
      <c r="BA51" s="254"/>
      <c r="BB51" s="254"/>
      <c r="BC51" s="254"/>
      <c r="BD51" s="254"/>
      <c r="BE51" s="254"/>
      <c r="BF51" s="254"/>
      <c r="BG51" s="254"/>
      <c r="BH51" s="255"/>
      <c r="BI51" s="253">
        <f t="shared" si="0"/>
        <v>2</v>
      </c>
      <c r="BJ51" s="254"/>
      <c r="BK51" s="254"/>
      <c r="BL51" s="254"/>
      <c r="BM51" s="254"/>
      <c r="BN51" s="254"/>
      <c r="BO51" s="254"/>
      <c r="BP51" s="254"/>
      <c r="BQ51" s="254"/>
      <c r="BR51" s="254"/>
      <c r="BS51" s="254"/>
      <c r="BT51" s="255"/>
      <c r="BU51" s="300">
        <f>BI51*(1+0.015)</f>
        <v>2.0299999999999998</v>
      </c>
      <c r="BV51" s="301"/>
      <c r="BW51" s="301"/>
      <c r="BX51" s="301"/>
      <c r="BY51" s="301"/>
      <c r="BZ51" s="301"/>
      <c r="CA51" s="301"/>
      <c r="CB51" s="301"/>
      <c r="CC51" s="301"/>
      <c r="CD51" s="301"/>
      <c r="CE51" s="301"/>
      <c r="CF51" s="302"/>
      <c r="CG51" s="300">
        <v>2.0604499999999994</v>
      </c>
      <c r="CH51" s="301"/>
      <c r="CI51" s="301"/>
      <c r="CJ51" s="301"/>
      <c r="CK51" s="301"/>
      <c r="CL51" s="301"/>
      <c r="CM51" s="301"/>
      <c r="CN51" s="301"/>
      <c r="CO51" s="301"/>
      <c r="CP51" s="301"/>
      <c r="CQ51" s="301"/>
      <c r="CR51" s="176"/>
      <c r="CS51" s="253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5"/>
    </row>
    <row r="52" spans="1:108" ht="19.5" customHeight="1" x14ac:dyDescent="0.25">
      <c r="A52" s="22"/>
      <c r="B52" s="251" t="s">
        <v>124</v>
      </c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2"/>
      <c r="AW52" s="253">
        <f>'[2]Форма 2.3 10, 12г.'!BF29</f>
        <v>14</v>
      </c>
      <c r="AX52" s="254"/>
      <c r="AY52" s="254"/>
      <c r="AZ52" s="254"/>
      <c r="BA52" s="254"/>
      <c r="BB52" s="254"/>
      <c r="BC52" s="254"/>
      <c r="BD52" s="254"/>
      <c r="BE52" s="254"/>
      <c r="BF52" s="254"/>
      <c r="BG52" s="254"/>
      <c r="BH52" s="255"/>
      <c r="BI52" s="253">
        <f t="shared" si="0"/>
        <v>14</v>
      </c>
      <c r="BJ52" s="254"/>
      <c r="BK52" s="254"/>
      <c r="BL52" s="254"/>
      <c r="BM52" s="254"/>
      <c r="BN52" s="254"/>
      <c r="BO52" s="254"/>
      <c r="BP52" s="254"/>
      <c r="BQ52" s="254"/>
      <c r="BR52" s="254"/>
      <c r="BS52" s="254"/>
      <c r="BT52" s="255"/>
      <c r="BU52" s="300">
        <f>BI52*(1-0.015)</f>
        <v>13.79</v>
      </c>
      <c r="BV52" s="301"/>
      <c r="BW52" s="301"/>
      <c r="BX52" s="301"/>
      <c r="BY52" s="301"/>
      <c r="BZ52" s="301"/>
      <c r="CA52" s="301"/>
      <c r="CB52" s="301"/>
      <c r="CC52" s="301"/>
      <c r="CD52" s="301"/>
      <c r="CE52" s="301"/>
      <c r="CF52" s="302"/>
      <c r="CG52" s="300">
        <v>13.58315</v>
      </c>
      <c r="CH52" s="301"/>
      <c r="CI52" s="301"/>
      <c r="CJ52" s="301"/>
      <c r="CK52" s="301"/>
      <c r="CL52" s="301"/>
      <c r="CM52" s="301"/>
      <c r="CN52" s="301"/>
      <c r="CO52" s="301"/>
      <c r="CP52" s="301"/>
      <c r="CQ52" s="301"/>
      <c r="CR52" s="176"/>
      <c r="CS52" s="253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5"/>
    </row>
    <row r="53" spans="1:108" ht="19.5" customHeight="1" x14ac:dyDescent="0.25">
      <c r="A53" s="22"/>
      <c r="B53" s="251" t="s">
        <v>131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2"/>
      <c r="AW53" s="256">
        <f>'[2]Форма 2.3 10, 12г.'!BF33</f>
        <v>0</v>
      </c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8"/>
      <c r="BI53" s="256">
        <f t="shared" si="0"/>
        <v>0</v>
      </c>
      <c r="BJ53" s="257"/>
      <c r="BK53" s="257"/>
      <c r="BL53" s="257"/>
      <c r="BM53" s="257"/>
      <c r="BN53" s="257"/>
      <c r="BO53" s="257"/>
      <c r="BP53" s="257"/>
      <c r="BQ53" s="257"/>
      <c r="BR53" s="257"/>
      <c r="BS53" s="257"/>
      <c r="BT53" s="258"/>
      <c r="BU53" s="300">
        <f>BI53*(1+0.015)</f>
        <v>0</v>
      </c>
      <c r="BV53" s="301"/>
      <c r="BW53" s="301"/>
      <c r="BX53" s="301"/>
      <c r="BY53" s="301"/>
      <c r="BZ53" s="301"/>
      <c r="CA53" s="301"/>
      <c r="CB53" s="301"/>
      <c r="CC53" s="301"/>
      <c r="CD53" s="301"/>
      <c r="CE53" s="301"/>
      <c r="CF53" s="302"/>
      <c r="CG53" s="256">
        <v>0</v>
      </c>
      <c r="CH53" s="257"/>
      <c r="CI53" s="257"/>
      <c r="CJ53" s="257"/>
      <c r="CK53" s="257"/>
      <c r="CL53" s="257"/>
      <c r="CM53" s="257"/>
      <c r="CN53" s="257"/>
      <c r="CO53" s="257"/>
      <c r="CP53" s="257"/>
      <c r="CQ53" s="257"/>
      <c r="CR53" s="176"/>
      <c r="CS53" s="253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5"/>
    </row>
    <row r="54" spans="1:108" ht="19.5" customHeight="1" x14ac:dyDescent="0.25">
      <c r="A54" s="22"/>
      <c r="B54" s="251" t="s">
        <v>132</v>
      </c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2"/>
      <c r="AW54" s="256">
        <f>'[2]Форма 2.3 10, 12г.'!BF34</f>
        <v>0</v>
      </c>
      <c r="AX54" s="254"/>
      <c r="AY54" s="254"/>
      <c r="AZ54" s="254"/>
      <c r="BA54" s="254"/>
      <c r="BB54" s="254"/>
      <c r="BC54" s="254"/>
      <c r="BD54" s="254"/>
      <c r="BE54" s="254"/>
      <c r="BF54" s="254"/>
      <c r="BG54" s="254"/>
      <c r="BH54" s="255"/>
      <c r="BI54" s="256">
        <f t="shared" si="0"/>
        <v>0</v>
      </c>
      <c r="BJ54" s="257"/>
      <c r="BK54" s="257"/>
      <c r="BL54" s="257"/>
      <c r="BM54" s="257"/>
      <c r="BN54" s="257"/>
      <c r="BO54" s="257"/>
      <c r="BP54" s="257"/>
      <c r="BQ54" s="257"/>
      <c r="BR54" s="257"/>
      <c r="BS54" s="257"/>
      <c r="BT54" s="258"/>
      <c r="BU54" s="300">
        <f>BI54*(1+0.015)</f>
        <v>0</v>
      </c>
      <c r="BV54" s="301"/>
      <c r="BW54" s="301"/>
      <c r="BX54" s="301"/>
      <c r="BY54" s="301"/>
      <c r="BZ54" s="301"/>
      <c r="CA54" s="301"/>
      <c r="CB54" s="301"/>
      <c r="CC54" s="301"/>
      <c r="CD54" s="301"/>
      <c r="CE54" s="301"/>
      <c r="CF54" s="302"/>
      <c r="CG54" s="256">
        <v>0</v>
      </c>
      <c r="CH54" s="257"/>
      <c r="CI54" s="257"/>
      <c r="CJ54" s="257"/>
      <c r="CK54" s="257"/>
      <c r="CL54" s="257"/>
      <c r="CM54" s="257"/>
      <c r="CN54" s="257"/>
      <c r="CO54" s="257"/>
      <c r="CP54" s="257"/>
      <c r="CQ54" s="257"/>
      <c r="CR54" s="176"/>
      <c r="CS54" s="253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5"/>
    </row>
    <row r="55" spans="1:108" ht="19.5" customHeight="1" x14ac:dyDescent="0.25">
      <c r="A55" s="22"/>
      <c r="B55" s="251" t="s">
        <v>133</v>
      </c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2"/>
      <c r="AW55" s="253" t="s">
        <v>39</v>
      </c>
      <c r="AX55" s="254"/>
      <c r="AY55" s="254"/>
      <c r="AZ55" s="254"/>
      <c r="BA55" s="254"/>
      <c r="BB55" s="254"/>
      <c r="BC55" s="254"/>
      <c r="BD55" s="254"/>
      <c r="BE55" s="254"/>
      <c r="BF55" s="254"/>
      <c r="BG55" s="254"/>
      <c r="BH55" s="255"/>
      <c r="BI55" s="253" t="str">
        <f t="shared" si="0"/>
        <v>-</v>
      </c>
      <c r="BJ55" s="254"/>
      <c r="BK55" s="254"/>
      <c r="BL55" s="254"/>
      <c r="BM55" s="254"/>
      <c r="BN55" s="254"/>
      <c r="BO55" s="254"/>
      <c r="BP55" s="254"/>
      <c r="BQ55" s="254"/>
      <c r="BR55" s="254"/>
      <c r="BS55" s="254"/>
      <c r="BT55" s="255"/>
      <c r="BU55" s="300" t="s">
        <v>39</v>
      </c>
      <c r="BV55" s="301"/>
      <c r="BW55" s="301"/>
      <c r="BX55" s="301"/>
      <c r="BY55" s="301"/>
      <c r="BZ55" s="301"/>
      <c r="CA55" s="301"/>
      <c r="CB55" s="301"/>
      <c r="CC55" s="301"/>
      <c r="CD55" s="301"/>
      <c r="CE55" s="301"/>
      <c r="CF55" s="302"/>
      <c r="CG55" s="253" t="s">
        <v>39</v>
      </c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5"/>
      <c r="CS55" s="253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5"/>
    </row>
    <row r="56" spans="1:108" ht="19.5" customHeight="1" x14ac:dyDescent="0.25">
      <c r="A56" s="22"/>
      <c r="B56" s="251" t="s">
        <v>125</v>
      </c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2"/>
      <c r="AW56" s="256">
        <f>'[2]Форма 2.3 10, 12г.'!BF38</f>
        <v>0</v>
      </c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5"/>
      <c r="BI56" s="256">
        <f t="shared" si="0"/>
        <v>0</v>
      </c>
      <c r="BJ56" s="254"/>
      <c r="BK56" s="254"/>
      <c r="BL56" s="254"/>
      <c r="BM56" s="254"/>
      <c r="BN56" s="254"/>
      <c r="BO56" s="254"/>
      <c r="BP56" s="254"/>
      <c r="BQ56" s="254"/>
      <c r="BR56" s="254"/>
      <c r="BS56" s="254"/>
      <c r="BT56" s="255"/>
      <c r="BU56" s="300">
        <f>BI56*(1-0.015)</f>
        <v>0</v>
      </c>
      <c r="BV56" s="301"/>
      <c r="BW56" s="301"/>
      <c r="BX56" s="301"/>
      <c r="BY56" s="301"/>
      <c r="BZ56" s="301"/>
      <c r="CA56" s="301"/>
      <c r="CB56" s="301"/>
      <c r="CC56" s="301"/>
      <c r="CD56" s="301"/>
      <c r="CE56" s="301"/>
      <c r="CF56" s="302"/>
      <c r="CG56" s="256">
        <v>0</v>
      </c>
      <c r="CH56" s="254"/>
      <c r="CI56" s="254"/>
      <c r="CJ56" s="254"/>
      <c r="CK56" s="254"/>
      <c r="CL56" s="254"/>
      <c r="CM56" s="254"/>
      <c r="CN56" s="254"/>
      <c r="CO56" s="254"/>
      <c r="CP56" s="254"/>
      <c r="CQ56" s="254"/>
      <c r="CR56" s="176"/>
      <c r="CS56" s="253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5"/>
    </row>
    <row r="57" spans="1:108" ht="19.5" customHeight="1" x14ac:dyDescent="0.25">
      <c r="A57" s="22"/>
      <c r="B57" s="251" t="s">
        <v>118</v>
      </c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2"/>
      <c r="AW57" s="253">
        <f>'[2]Форма 2.3 10, 12г.'!BF42</f>
        <v>0</v>
      </c>
      <c r="AX57" s="254"/>
      <c r="AY57" s="254"/>
      <c r="AZ57" s="254"/>
      <c r="BA57" s="254"/>
      <c r="BB57" s="254"/>
      <c r="BC57" s="254"/>
      <c r="BD57" s="254"/>
      <c r="BE57" s="254"/>
      <c r="BF57" s="254"/>
      <c r="BG57" s="254"/>
      <c r="BH57" s="255"/>
      <c r="BI57" s="253">
        <f t="shared" si="0"/>
        <v>0</v>
      </c>
      <c r="BJ57" s="254"/>
      <c r="BK57" s="254"/>
      <c r="BL57" s="254"/>
      <c r="BM57" s="254"/>
      <c r="BN57" s="254"/>
      <c r="BO57" s="254"/>
      <c r="BP57" s="254"/>
      <c r="BQ57" s="254"/>
      <c r="BR57" s="254"/>
      <c r="BS57" s="254"/>
      <c r="BT57" s="255"/>
      <c r="BU57" s="300">
        <f>BI57*(1-0.015)</f>
        <v>0</v>
      </c>
      <c r="BV57" s="301"/>
      <c r="BW57" s="301"/>
      <c r="BX57" s="301"/>
      <c r="BY57" s="301"/>
      <c r="BZ57" s="301"/>
      <c r="CA57" s="301"/>
      <c r="CB57" s="301"/>
      <c r="CC57" s="301"/>
      <c r="CD57" s="301"/>
      <c r="CE57" s="301"/>
      <c r="CF57" s="302"/>
      <c r="CG57" s="253">
        <v>1</v>
      </c>
      <c r="CH57" s="254"/>
      <c r="CI57" s="254"/>
      <c r="CJ57" s="254"/>
      <c r="CK57" s="254"/>
      <c r="CL57" s="254"/>
      <c r="CM57" s="254"/>
      <c r="CN57" s="254"/>
      <c r="CO57" s="254"/>
      <c r="CP57" s="254"/>
      <c r="CQ57" s="254"/>
      <c r="CR57" s="176"/>
      <c r="CS57" s="253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5"/>
    </row>
    <row r="58" spans="1:108" ht="19.5" customHeight="1" x14ac:dyDescent="0.25">
      <c r="A58" s="22"/>
      <c r="B58" s="251" t="s">
        <v>134</v>
      </c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2"/>
      <c r="AW58" s="256">
        <f>'[2]Форма 2.3 10, 12г.'!BF44</f>
        <v>0</v>
      </c>
      <c r="AX58" s="254"/>
      <c r="AY58" s="254"/>
      <c r="AZ58" s="254"/>
      <c r="BA58" s="254"/>
      <c r="BB58" s="254"/>
      <c r="BC58" s="254"/>
      <c r="BD58" s="254"/>
      <c r="BE58" s="254"/>
      <c r="BF58" s="254"/>
      <c r="BG58" s="254"/>
      <c r="BH58" s="255"/>
      <c r="BI58" s="256">
        <f t="shared" si="0"/>
        <v>0</v>
      </c>
      <c r="BJ58" s="254"/>
      <c r="BK58" s="254"/>
      <c r="BL58" s="254"/>
      <c r="BM58" s="254"/>
      <c r="BN58" s="254"/>
      <c r="BO58" s="254"/>
      <c r="BP58" s="254"/>
      <c r="BQ58" s="254"/>
      <c r="BR58" s="254"/>
      <c r="BS58" s="254"/>
      <c r="BT58" s="255"/>
      <c r="BU58" s="300">
        <f>BI58*(1+0.015)</f>
        <v>0</v>
      </c>
      <c r="BV58" s="301"/>
      <c r="BW58" s="301"/>
      <c r="BX58" s="301"/>
      <c r="BY58" s="301"/>
      <c r="BZ58" s="301"/>
      <c r="CA58" s="301"/>
      <c r="CB58" s="301"/>
      <c r="CC58" s="301"/>
      <c r="CD58" s="301"/>
      <c r="CE58" s="301"/>
      <c r="CF58" s="302"/>
      <c r="CG58" s="256">
        <v>0</v>
      </c>
      <c r="CH58" s="254"/>
      <c r="CI58" s="254"/>
      <c r="CJ58" s="254"/>
      <c r="CK58" s="254"/>
      <c r="CL58" s="254"/>
      <c r="CM58" s="254"/>
      <c r="CN58" s="254"/>
      <c r="CO58" s="254"/>
      <c r="CP58" s="254"/>
      <c r="CQ58" s="254"/>
      <c r="CR58" s="176"/>
      <c r="CS58" s="253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5"/>
    </row>
    <row r="59" spans="1:108" ht="38.25" customHeight="1" x14ac:dyDescent="0.25">
      <c r="A59" s="22"/>
      <c r="B59" s="251" t="s">
        <v>135</v>
      </c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2"/>
      <c r="AW59" s="253">
        <f>0.1*'[2]Форма 6.1 12'!CR56+0.7*'[2]Форма 2.2 10, 12г.'!CR47+0.2*'[2]Форма 2.3 10, 12г.'!CR47</f>
        <v>1.01</v>
      </c>
      <c r="AX59" s="254"/>
      <c r="AY59" s="254"/>
      <c r="AZ59" s="254"/>
      <c r="BA59" s="254"/>
      <c r="BB59" s="254"/>
      <c r="BC59" s="254"/>
      <c r="BD59" s="254"/>
      <c r="BE59" s="254"/>
      <c r="BF59" s="254"/>
      <c r="BG59" s="254"/>
      <c r="BH59" s="255"/>
      <c r="BI59" s="253">
        <f>AW59</f>
        <v>1.01</v>
      </c>
      <c r="BJ59" s="254"/>
      <c r="BK59" s="254"/>
      <c r="BL59" s="254"/>
      <c r="BM59" s="254"/>
      <c r="BN59" s="254"/>
      <c r="BO59" s="254"/>
      <c r="BP59" s="254"/>
      <c r="BQ59" s="254"/>
      <c r="BR59" s="254"/>
      <c r="BS59" s="254"/>
      <c r="BT59" s="255"/>
      <c r="BU59" s="253">
        <f>'[2]Форма 1.4'!DM16</f>
        <v>1.01</v>
      </c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5"/>
      <c r="CG59" s="253">
        <v>0.89749999999999996</v>
      </c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55"/>
      <c r="CS59" s="253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5"/>
    </row>
    <row r="60" spans="1:108" ht="70.5" customHeight="1" x14ac:dyDescent="0.25">
      <c r="A60" s="23"/>
      <c r="B60" s="351" t="s">
        <v>513</v>
      </c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  <c r="AI60" s="352"/>
      <c r="AJ60" s="352"/>
      <c r="AK60" s="352"/>
      <c r="AL60" s="352"/>
      <c r="AM60" s="352"/>
      <c r="AN60" s="352"/>
      <c r="AO60" s="352"/>
      <c r="AP60" s="352"/>
      <c r="AQ60" s="352"/>
      <c r="AR60" s="352"/>
      <c r="AS60" s="352"/>
      <c r="AT60" s="352"/>
      <c r="AU60" s="352"/>
      <c r="AV60" s="352"/>
      <c r="AW60" s="352"/>
      <c r="AX60" s="352"/>
      <c r="AY60" s="352"/>
      <c r="AZ60" s="352"/>
      <c r="BA60" s="352"/>
      <c r="BB60" s="352"/>
      <c r="BC60" s="352"/>
      <c r="BD60" s="352"/>
      <c r="BE60" s="352"/>
      <c r="BF60" s="352"/>
      <c r="BG60" s="352"/>
      <c r="BH60" s="352"/>
      <c r="BI60" s="352"/>
      <c r="BJ60" s="352"/>
      <c r="BK60" s="352"/>
      <c r="BL60" s="352"/>
      <c r="BM60" s="352"/>
      <c r="BN60" s="352"/>
      <c r="BO60" s="352"/>
      <c r="BP60" s="352"/>
      <c r="BQ60" s="352"/>
      <c r="BR60" s="352"/>
      <c r="BS60" s="352"/>
      <c r="BT60" s="352"/>
      <c r="BU60" s="352"/>
      <c r="BV60" s="352"/>
      <c r="BW60" s="352"/>
      <c r="BX60" s="352"/>
      <c r="BY60" s="352"/>
      <c r="BZ60" s="352"/>
      <c r="CA60" s="352"/>
      <c r="CB60" s="352"/>
      <c r="CC60" s="352"/>
      <c r="CD60" s="352"/>
      <c r="CE60" s="352"/>
      <c r="CF60" s="352"/>
      <c r="CG60" s="352"/>
      <c r="CH60" s="352"/>
      <c r="CI60" s="352"/>
      <c r="CJ60" s="352"/>
      <c r="CK60" s="352"/>
      <c r="CL60" s="352"/>
      <c r="CM60" s="352"/>
      <c r="CN60" s="352"/>
      <c r="CO60" s="352"/>
      <c r="CP60" s="352"/>
      <c r="CQ60" s="352"/>
      <c r="CR60" s="352"/>
      <c r="CS60" s="352"/>
      <c r="CT60" s="352"/>
      <c r="CU60" s="352"/>
      <c r="CV60" s="352"/>
      <c r="CW60" s="352"/>
      <c r="CX60" s="352"/>
      <c r="CY60" s="352"/>
      <c r="CZ60" s="352"/>
      <c r="DA60" s="352"/>
      <c r="DB60" s="352"/>
      <c r="DC60" s="352"/>
      <c r="DD60" s="144"/>
    </row>
    <row r="61" spans="1:108" ht="48.75" customHeight="1" x14ac:dyDescent="0.25">
      <c r="A61" s="25"/>
      <c r="B61" s="353" t="s">
        <v>514</v>
      </c>
      <c r="C61" s="354"/>
      <c r="D61" s="354"/>
      <c r="E61" s="354"/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R61" s="354"/>
      <c r="S61" s="354"/>
      <c r="T61" s="354"/>
      <c r="U61" s="354"/>
      <c r="V61" s="354"/>
      <c r="W61" s="354"/>
      <c r="X61" s="354"/>
      <c r="Y61" s="354"/>
      <c r="Z61" s="354"/>
      <c r="AA61" s="354"/>
      <c r="AB61" s="354"/>
      <c r="AC61" s="354"/>
      <c r="AD61" s="354"/>
      <c r="AE61" s="354"/>
      <c r="AF61" s="354"/>
      <c r="AG61" s="354"/>
      <c r="AH61" s="354"/>
      <c r="AI61" s="354"/>
      <c r="AJ61" s="354"/>
      <c r="AK61" s="354"/>
      <c r="AL61" s="354"/>
      <c r="AM61" s="354"/>
      <c r="AN61" s="354"/>
      <c r="AO61" s="354"/>
      <c r="AP61" s="354"/>
      <c r="AQ61" s="354"/>
      <c r="AR61" s="354"/>
      <c r="AS61" s="354"/>
      <c r="AT61" s="354"/>
      <c r="AU61" s="354"/>
      <c r="AV61" s="354"/>
      <c r="AW61" s="354"/>
      <c r="AX61" s="354"/>
      <c r="AY61" s="354"/>
      <c r="AZ61" s="354"/>
      <c r="BA61" s="354"/>
      <c r="BB61" s="354"/>
      <c r="BC61" s="354"/>
      <c r="BD61" s="354"/>
      <c r="BE61" s="354"/>
      <c r="BF61" s="354"/>
      <c r="BG61" s="354"/>
      <c r="BH61" s="354"/>
      <c r="BI61" s="354"/>
      <c r="BJ61" s="354"/>
      <c r="BK61" s="354"/>
      <c r="BL61" s="354"/>
      <c r="BM61" s="354"/>
      <c r="BN61" s="354"/>
      <c r="BO61" s="354"/>
      <c r="BP61" s="354"/>
      <c r="BQ61" s="354"/>
      <c r="BR61" s="354"/>
      <c r="BS61" s="354"/>
      <c r="BT61" s="354"/>
      <c r="BU61" s="354"/>
      <c r="BV61" s="354"/>
      <c r="BW61" s="354"/>
      <c r="BX61" s="354"/>
      <c r="BY61" s="354"/>
      <c r="BZ61" s="354"/>
      <c r="CA61" s="354"/>
      <c r="CB61" s="354"/>
      <c r="CC61" s="354"/>
      <c r="CD61" s="354"/>
      <c r="CE61" s="354"/>
      <c r="CF61" s="354"/>
      <c r="CG61" s="354"/>
      <c r="CH61" s="354"/>
      <c r="CI61" s="354"/>
      <c r="CJ61" s="354"/>
      <c r="CK61" s="354"/>
      <c r="CL61" s="354"/>
      <c r="CM61" s="354"/>
      <c r="CN61" s="354"/>
      <c r="CO61" s="354"/>
      <c r="CP61" s="354"/>
      <c r="CQ61" s="354"/>
      <c r="CR61" s="354"/>
      <c r="CS61" s="354"/>
      <c r="CT61" s="354"/>
      <c r="CU61" s="354"/>
      <c r="CV61" s="354"/>
      <c r="CW61" s="354"/>
      <c r="CX61" s="354"/>
      <c r="CY61" s="354"/>
      <c r="CZ61" s="354"/>
      <c r="DA61" s="354"/>
      <c r="DB61" s="354"/>
      <c r="DC61" s="354"/>
      <c r="DD61" s="145"/>
    </row>
    <row r="62" spans="1:108" ht="16.5" customHeight="1" x14ac:dyDescent="0.25">
      <c r="A62" s="24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 t="s">
        <v>167</v>
      </c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0"/>
      <c r="CX62" s="180"/>
      <c r="CY62" s="180"/>
      <c r="CZ62" s="180"/>
      <c r="DA62" s="180"/>
      <c r="DB62" s="180"/>
      <c r="DC62" s="180"/>
      <c r="DD62" s="180"/>
    </row>
    <row r="64" spans="1:108" x14ac:dyDescent="0.25">
      <c r="F64" s="249" t="str">
        <f>'Форма 1.1'!L30</f>
        <v>Директор</v>
      </c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49"/>
      <c r="V64" s="249"/>
      <c r="W64" s="249"/>
      <c r="X64" s="249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U64" s="249" t="str">
        <f>'Форма 1.1'!BX30</f>
        <v>А.В. Меньшаков</v>
      </c>
      <c r="AV64" s="249"/>
      <c r="AW64" s="249"/>
      <c r="AX64" s="249"/>
      <c r="AY64" s="249"/>
      <c r="AZ64" s="249"/>
      <c r="BA64" s="249"/>
      <c r="BB64" s="249"/>
      <c r="BC64" s="249"/>
      <c r="BD64" s="249"/>
      <c r="BE64" s="249"/>
      <c r="BF64" s="249"/>
      <c r="BG64" s="249"/>
      <c r="BH64" s="249"/>
      <c r="BI64" s="249"/>
      <c r="BJ64" s="249"/>
      <c r="BK64" s="249"/>
      <c r="BL64" s="249"/>
      <c r="BM64" s="249"/>
      <c r="BN64" s="249"/>
      <c r="BO64" s="249"/>
      <c r="BP64" s="249"/>
      <c r="BQ64" s="149"/>
      <c r="BR64" s="349"/>
      <c r="BS64" s="349"/>
      <c r="BT64" s="349"/>
      <c r="BU64" s="349"/>
      <c r="BV64" s="349"/>
      <c r="BW64" s="349"/>
      <c r="BX64" s="349"/>
      <c r="BY64" s="349"/>
      <c r="BZ64" s="349"/>
      <c r="CA64" s="349"/>
      <c r="CB64" s="349"/>
      <c r="CC64" s="349"/>
      <c r="CD64" s="349"/>
      <c r="CE64" s="349"/>
      <c r="CF64" s="349"/>
      <c r="CG64" s="349"/>
      <c r="CH64" s="349"/>
      <c r="CI64" s="349"/>
      <c r="CJ64" s="349"/>
      <c r="CK64" s="349"/>
      <c r="CL64" s="349"/>
      <c r="CM64" s="349"/>
      <c r="CN64" s="349"/>
      <c r="CO64" s="349"/>
      <c r="CP64" s="349"/>
      <c r="CQ64" s="349"/>
      <c r="CR64" s="349"/>
      <c r="CS64" s="349"/>
      <c r="CT64" s="349"/>
      <c r="CU64" s="349"/>
      <c r="CV64" s="349"/>
      <c r="CW64" s="349"/>
      <c r="CX64" s="349"/>
      <c r="CY64" s="349"/>
    </row>
    <row r="65" spans="6:103" x14ac:dyDescent="0.25">
      <c r="F65" s="250" t="s">
        <v>16</v>
      </c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1"/>
      <c r="AU65" s="250" t="s">
        <v>17</v>
      </c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181"/>
      <c r="BR65" s="350" t="s">
        <v>18</v>
      </c>
      <c r="BS65" s="350"/>
      <c r="BT65" s="350"/>
      <c r="BU65" s="350"/>
      <c r="BV65" s="350"/>
      <c r="BW65" s="350"/>
      <c r="BX65" s="350"/>
      <c r="BY65" s="350"/>
      <c r="BZ65" s="350"/>
      <c r="CA65" s="350"/>
      <c r="CB65" s="350"/>
      <c r="CC65" s="350"/>
      <c r="CD65" s="350"/>
      <c r="CE65" s="350"/>
      <c r="CF65" s="350"/>
      <c r="CG65" s="350"/>
      <c r="CH65" s="350"/>
      <c r="CI65" s="350"/>
      <c r="CJ65" s="350"/>
      <c r="CK65" s="350"/>
      <c r="CL65" s="350"/>
      <c r="CM65" s="350"/>
      <c r="CN65" s="350"/>
      <c r="CO65" s="350"/>
      <c r="CP65" s="350"/>
      <c r="CQ65" s="350"/>
      <c r="CR65" s="350"/>
      <c r="CS65" s="350"/>
      <c r="CT65" s="350"/>
      <c r="CU65" s="350"/>
      <c r="CV65" s="350"/>
      <c r="CW65" s="350"/>
      <c r="CX65" s="350"/>
      <c r="CY65" s="350"/>
    </row>
  </sheetData>
  <mergeCells count="300">
    <mergeCell ref="B36:AV36"/>
    <mergeCell ref="BU36:CF36"/>
    <mergeCell ref="A3:DD3"/>
    <mergeCell ref="A4:DD4"/>
    <mergeCell ref="A5:DD5"/>
    <mergeCell ref="K6:CT6"/>
    <mergeCell ref="K7:CT7"/>
    <mergeCell ref="A9:AV9"/>
    <mergeCell ref="BW10:CD10"/>
    <mergeCell ref="CI10:CP10"/>
    <mergeCell ref="CU10:DB10"/>
    <mergeCell ref="B10:AV11"/>
    <mergeCell ref="AY10:BF10"/>
    <mergeCell ref="BK10:BR10"/>
    <mergeCell ref="AW9:DD9"/>
    <mergeCell ref="BK11:BR11"/>
    <mergeCell ref="BW11:CD11"/>
    <mergeCell ref="CI11:CP11"/>
    <mergeCell ref="CU11:DB11"/>
    <mergeCell ref="B12:AV12"/>
    <mergeCell ref="AW12:BH12"/>
    <mergeCell ref="BI12:BT12"/>
    <mergeCell ref="AY11:BF11"/>
    <mergeCell ref="BU13:CF13"/>
    <mergeCell ref="CG13:CQ13"/>
    <mergeCell ref="BU12:CF12"/>
    <mergeCell ref="CG12:CR12"/>
    <mergeCell ref="CS12:DD12"/>
    <mergeCell ref="CS13:DD13"/>
    <mergeCell ref="B13:AV13"/>
    <mergeCell ref="AW13:BH13"/>
    <mergeCell ref="BI13:BT13"/>
    <mergeCell ref="B14:AV14"/>
    <mergeCell ref="AW14:BH14"/>
    <mergeCell ref="BI14:BT14"/>
    <mergeCell ref="BU14:CF14"/>
    <mergeCell ref="CG14:CQ14"/>
    <mergeCell ref="CS14:DD14"/>
    <mergeCell ref="B15:AV15"/>
    <mergeCell ref="AW15:BH15"/>
    <mergeCell ref="BI15:BT15"/>
    <mergeCell ref="BU15:CF15"/>
    <mergeCell ref="CG15:CQ15"/>
    <mergeCell ref="CS15:DD15"/>
    <mergeCell ref="B16:AV16"/>
    <mergeCell ref="AW16:BH16"/>
    <mergeCell ref="BI16:BT16"/>
    <mergeCell ref="BU16:CF16"/>
    <mergeCell ref="CG16:CQ16"/>
    <mergeCell ref="CS16:DD16"/>
    <mergeCell ref="B17:AV17"/>
    <mergeCell ref="AW17:BH17"/>
    <mergeCell ref="BI17:BT17"/>
    <mergeCell ref="BU17:CF17"/>
    <mergeCell ref="CG17:CQ17"/>
    <mergeCell ref="CS17:DD17"/>
    <mergeCell ref="B18:AV18"/>
    <mergeCell ref="AW18:BH18"/>
    <mergeCell ref="BI18:BT18"/>
    <mergeCell ref="BU18:CF18"/>
    <mergeCell ref="CG18:CQ18"/>
    <mergeCell ref="CS18:DD18"/>
    <mergeCell ref="B19:AV19"/>
    <mergeCell ref="AW19:BH19"/>
    <mergeCell ref="BI19:BT19"/>
    <mergeCell ref="BU19:CF19"/>
    <mergeCell ref="CG19:CQ19"/>
    <mergeCell ref="CS19:DD19"/>
    <mergeCell ref="B20:AV20"/>
    <mergeCell ref="AW20:BH20"/>
    <mergeCell ref="BI20:BT20"/>
    <mergeCell ref="BU20:CF20"/>
    <mergeCell ref="CG20:CQ20"/>
    <mergeCell ref="CS20:DD20"/>
    <mergeCell ref="B21:AV21"/>
    <mergeCell ref="AW21:BH21"/>
    <mergeCell ref="BI21:BT21"/>
    <mergeCell ref="BU21:CF21"/>
    <mergeCell ref="CG21:CQ21"/>
    <mergeCell ref="CS21:DD21"/>
    <mergeCell ref="B22:AV22"/>
    <mergeCell ref="AW22:BH22"/>
    <mergeCell ref="BI22:BT22"/>
    <mergeCell ref="BU22:CF22"/>
    <mergeCell ref="CG22:CQ22"/>
    <mergeCell ref="CS22:DD22"/>
    <mergeCell ref="B23:AV23"/>
    <mergeCell ref="AW23:BH23"/>
    <mergeCell ref="BI23:BT23"/>
    <mergeCell ref="BU23:CF23"/>
    <mergeCell ref="CG23:CQ23"/>
    <mergeCell ref="CS23:DD23"/>
    <mergeCell ref="B24:AV24"/>
    <mergeCell ref="AW24:BH24"/>
    <mergeCell ref="BI24:BT24"/>
    <mergeCell ref="BU24:CF24"/>
    <mergeCell ref="CG24:CQ24"/>
    <mergeCell ref="CS24:DD24"/>
    <mergeCell ref="B25:AV25"/>
    <mergeCell ref="AW25:BH25"/>
    <mergeCell ref="BI25:BT25"/>
    <mergeCell ref="BU25:CF25"/>
    <mergeCell ref="CG25:CQ25"/>
    <mergeCell ref="CS25:DD25"/>
    <mergeCell ref="B26:AV26"/>
    <mergeCell ref="AW26:BH26"/>
    <mergeCell ref="BI26:BT26"/>
    <mergeCell ref="BU26:CF26"/>
    <mergeCell ref="CG26:CR26"/>
    <mergeCell ref="CS26:DD26"/>
    <mergeCell ref="B27:AV27"/>
    <mergeCell ref="AW27:BH27"/>
    <mergeCell ref="BI27:BT27"/>
    <mergeCell ref="BU27:CF27"/>
    <mergeCell ref="CG27:CQ27"/>
    <mergeCell ref="CS27:DD27"/>
    <mergeCell ref="B28:AV28"/>
    <mergeCell ref="AW28:BH28"/>
    <mergeCell ref="BI28:BT28"/>
    <mergeCell ref="BU28:CF28"/>
    <mergeCell ref="CG28:CQ28"/>
    <mergeCell ref="CS28:DD28"/>
    <mergeCell ref="B31:AV31"/>
    <mergeCell ref="AW31:BH31"/>
    <mergeCell ref="BI31:BT31"/>
    <mergeCell ref="BU31:CF31"/>
    <mergeCell ref="CG31:CQ31"/>
    <mergeCell ref="CS31:DD31"/>
    <mergeCell ref="B29:AV29"/>
    <mergeCell ref="BU29:CF29"/>
    <mergeCell ref="B30:AV30"/>
    <mergeCell ref="BU30:CF30"/>
    <mergeCell ref="B32:AV32"/>
    <mergeCell ref="AW32:BH32"/>
    <mergeCell ref="BI32:BT32"/>
    <mergeCell ref="BU32:CF32"/>
    <mergeCell ref="CG32:CQ32"/>
    <mergeCell ref="CS32:DD32"/>
    <mergeCell ref="B33:AV33"/>
    <mergeCell ref="AW33:BH33"/>
    <mergeCell ref="BI33:BT33"/>
    <mergeCell ref="BU33:CF33"/>
    <mergeCell ref="CG33:CQ33"/>
    <mergeCell ref="CS33:DD33"/>
    <mergeCell ref="B34:AV34"/>
    <mergeCell ref="AW34:BH34"/>
    <mergeCell ref="BI34:BT34"/>
    <mergeCell ref="BU34:CF34"/>
    <mergeCell ref="CG34:CQ34"/>
    <mergeCell ref="CS34:DD34"/>
    <mergeCell ref="B35:AV35"/>
    <mergeCell ref="AW35:BH35"/>
    <mergeCell ref="BI35:BT35"/>
    <mergeCell ref="BU35:CF35"/>
    <mergeCell ref="CG35:CQ35"/>
    <mergeCell ref="CS35:DD35"/>
    <mergeCell ref="B37:AV37"/>
    <mergeCell ref="AW37:BH37"/>
    <mergeCell ref="BI37:BT37"/>
    <mergeCell ref="BU37:CF37"/>
    <mergeCell ref="CG37:CQ37"/>
    <mergeCell ref="CS37:DD37"/>
    <mergeCell ref="B38:AV38"/>
    <mergeCell ref="AW38:BH38"/>
    <mergeCell ref="BI38:BT38"/>
    <mergeCell ref="BU38:CF38"/>
    <mergeCell ref="CG38:CQ38"/>
    <mergeCell ref="CS38:DD38"/>
    <mergeCell ref="B39:AV39"/>
    <mergeCell ref="AW39:BH39"/>
    <mergeCell ref="BI39:BT39"/>
    <mergeCell ref="BU39:CF39"/>
    <mergeCell ref="CG39:CQ39"/>
    <mergeCell ref="CS39:DD39"/>
    <mergeCell ref="B40:AV40"/>
    <mergeCell ref="AW40:BH40"/>
    <mergeCell ref="BI40:BT40"/>
    <mergeCell ref="BU40:CF40"/>
    <mergeCell ref="CG40:CQ40"/>
    <mergeCell ref="CS40:DD40"/>
    <mergeCell ref="B41:AV41"/>
    <mergeCell ref="AW41:BH41"/>
    <mergeCell ref="BI41:BT41"/>
    <mergeCell ref="BU41:CF41"/>
    <mergeCell ref="CG41:CQ41"/>
    <mergeCell ref="CS41:DD41"/>
    <mergeCell ref="B42:AV42"/>
    <mergeCell ref="AW42:BH42"/>
    <mergeCell ref="BI42:BT42"/>
    <mergeCell ref="BU42:CF42"/>
    <mergeCell ref="CG42:CR42"/>
    <mergeCell ref="CS42:DD42"/>
    <mergeCell ref="B43:AV43"/>
    <mergeCell ref="AW43:BH43"/>
    <mergeCell ref="BI43:BT43"/>
    <mergeCell ref="BU43:CF43"/>
    <mergeCell ref="CG43:CQ43"/>
    <mergeCell ref="CS43:DD43"/>
    <mergeCell ref="B44:AV44"/>
    <mergeCell ref="AW44:BH44"/>
    <mergeCell ref="BI44:BT44"/>
    <mergeCell ref="BU44:CF44"/>
    <mergeCell ref="CG44:CQ44"/>
    <mergeCell ref="B45:AV45"/>
    <mergeCell ref="AW45:BH45"/>
    <mergeCell ref="BI45:BT45"/>
    <mergeCell ref="BU45:CF45"/>
    <mergeCell ref="CG45:CQ45"/>
    <mergeCell ref="B46:AV46"/>
    <mergeCell ref="AW46:BH46"/>
    <mergeCell ref="BI46:BT46"/>
    <mergeCell ref="BU46:CF46"/>
    <mergeCell ref="CG46:CQ46"/>
    <mergeCell ref="CS46:DD46"/>
    <mergeCell ref="B47:AV47"/>
    <mergeCell ref="AW47:BH47"/>
    <mergeCell ref="BI47:BT47"/>
    <mergeCell ref="BU47:CF47"/>
    <mergeCell ref="CG47:CQ47"/>
    <mergeCell ref="CS47:DD47"/>
    <mergeCell ref="B48:AV48"/>
    <mergeCell ref="AW48:BH48"/>
    <mergeCell ref="BI48:BT48"/>
    <mergeCell ref="BU48:CF48"/>
    <mergeCell ref="CG48:CQ48"/>
    <mergeCell ref="CS48:DD48"/>
    <mergeCell ref="B49:AV49"/>
    <mergeCell ref="AW49:BH49"/>
    <mergeCell ref="BI49:BT49"/>
    <mergeCell ref="BU49:CF49"/>
    <mergeCell ref="CG49:CQ49"/>
    <mergeCell ref="CS49:DD49"/>
    <mergeCell ref="B50:AV50"/>
    <mergeCell ref="AW50:BH50"/>
    <mergeCell ref="BI50:BT50"/>
    <mergeCell ref="BU50:CF50"/>
    <mergeCell ref="CG50:CQ50"/>
    <mergeCell ref="CS50:DD50"/>
    <mergeCell ref="B51:AV51"/>
    <mergeCell ref="AW51:BH51"/>
    <mergeCell ref="BI51:BT51"/>
    <mergeCell ref="BU51:CF51"/>
    <mergeCell ref="CG51:CQ51"/>
    <mergeCell ref="CS51:DD51"/>
    <mergeCell ref="B52:AV52"/>
    <mergeCell ref="AW52:BH52"/>
    <mergeCell ref="BI52:BT52"/>
    <mergeCell ref="BU52:CF52"/>
    <mergeCell ref="CG52:CQ52"/>
    <mergeCell ref="CS52:DD52"/>
    <mergeCell ref="B53:AV53"/>
    <mergeCell ref="AW53:BH53"/>
    <mergeCell ref="BI53:BT53"/>
    <mergeCell ref="BU53:CF53"/>
    <mergeCell ref="CG53:CQ53"/>
    <mergeCell ref="CS53:DD53"/>
    <mergeCell ref="B54:AV54"/>
    <mergeCell ref="AW54:BH54"/>
    <mergeCell ref="BI54:BT54"/>
    <mergeCell ref="BU54:CF54"/>
    <mergeCell ref="CG54:CQ54"/>
    <mergeCell ref="CS54:DD54"/>
    <mergeCell ref="B55:AV55"/>
    <mergeCell ref="AW55:BH55"/>
    <mergeCell ref="BI55:BT55"/>
    <mergeCell ref="BU55:CF55"/>
    <mergeCell ref="CG55:CR55"/>
    <mergeCell ref="CS55:DD55"/>
    <mergeCell ref="B56:AV56"/>
    <mergeCell ref="AW56:BH56"/>
    <mergeCell ref="BI56:BT56"/>
    <mergeCell ref="BU56:CF56"/>
    <mergeCell ref="CG56:CQ56"/>
    <mergeCell ref="CS56:DD56"/>
    <mergeCell ref="B57:AV57"/>
    <mergeCell ref="AW57:BH57"/>
    <mergeCell ref="BI57:BT57"/>
    <mergeCell ref="BU57:CF57"/>
    <mergeCell ref="CG57:CQ57"/>
    <mergeCell ref="CS57:DD57"/>
    <mergeCell ref="B58:AV58"/>
    <mergeCell ref="AW58:BH58"/>
    <mergeCell ref="BI58:BT58"/>
    <mergeCell ref="BU58:CF58"/>
    <mergeCell ref="CG58:CQ58"/>
    <mergeCell ref="CS58:DD58"/>
    <mergeCell ref="B59:AV59"/>
    <mergeCell ref="AW59:BH59"/>
    <mergeCell ref="BI59:BT59"/>
    <mergeCell ref="BU59:CF59"/>
    <mergeCell ref="CG59:CR59"/>
    <mergeCell ref="CS59:DD59"/>
    <mergeCell ref="AU64:BP64"/>
    <mergeCell ref="AU65:BP65"/>
    <mergeCell ref="BR64:CY64"/>
    <mergeCell ref="BR65:CY65"/>
    <mergeCell ref="B60:DC60"/>
    <mergeCell ref="B61:DC61"/>
    <mergeCell ref="F64:AS64"/>
    <mergeCell ref="F65:AS65"/>
  </mergeCells>
  <pageMargins left="0.78740157480314965" right="0.31496062992125984" top="0.59055118110236227" bottom="0.39370078740157483" header="0.19685039370078741" footer="0.19685039370078741"/>
  <pageSetup paperSize="9" fitToHeight="2" orientation="portrait" r:id="rId1"/>
  <headerFooter alignWithMargins="0"/>
  <colBreaks count="1" manualBreakCount="1">
    <brk id="108" max="6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50"/>
  </sheetPr>
  <dimension ref="A1:FE23"/>
  <sheetViews>
    <sheetView view="pageBreakPreview" topLeftCell="A7" zoomScaleNormal="100" workbookViewId="0">
      <selection activeCell="DJ14" sqref="DJ14:FE23"/>
    </sheetView>
  </sheetViews>
  <sheetFormatPr defaultColWidth="0.85546875" defaultRowHeight="15" x14ac:dyDescent="0.25"/>
  <cols>
    <col min="1" max="16384" width="0.85546875" style="3"/>
  </cols>
  <sheetData>
    <row r="1" spans="1:161" s="35" customFormat="1" ht="11.25" customHeight="1" x14ac:dyDescent="0.25">
      <c r="DH1" s="35" t="s">
        <v>181</v>
      </c>
    </row>
    <row r="2" spans="1:161" s="35" customFormat="1" ht="11.25" customHeight="1" x14ac:dyDescent="0.25">
      <c r="DH2" s="35" t="s">
        <v>1</v>
      </c>
    </row>
    <row r="3" spans="1:161" s="35" customFormat="1" ht="11.25" customHeight="1" x14ac:dyDescent="0.25">
      <c r="DH3" s="35" t="s">
        <v>2</v>
      </c>
    </row>
    <row r="4" spans="1:161" s="35" customFormat="1" ht="11.25" customHeight="1" x14ac:dyDescent="0.25">
      <c r="DH4" s="35" t="s">
        <v>3</v>
      </c>
    </row>
    <row r="5" spans="1:161" s="35" customFormat="1" ht="11.25" customHeight="1" x14ac:dyDescent="0.25">
      <c r="DH5" s="35" t="s">
        <v>4</v>
      </c>
    </row>
    <row r="6" spans="1:161" s="35" customFormat="1" ht="11.25" customHeight="1" x14ac:dyDescent="0.25">
      <c r="DH6" s="35" t="s">
        <v>5</v>
      </c>
    </row>
    <row r="7" spans="1:161" s="35" customFormat="1" ht="13.5" customHeight="1" x14ac:dyDescent="0.25"/>
    <row r="8" spans="1:161" s="35" customFormat="1" ht="29.25" customHeight="1" x14ac:dyDescent="0.25">
      <c r="A8" s="243" t="s">
        <v>182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</row>
    <row r="9" spans="1:161" s="35" customFormat="1" ht="12.75" customHeight="1" x14ac:dyDescent="0.25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</row>
    <row r="10" spans="1:161" s="35" customFormat="1" x14ac:dyDescent="0.25">
      <c r="FE10" s="1"/>
    </row>
    <row r="11" spans="1:161" s="35" customFormat="1" x14ac:dyDescent="0.25">
      <c r="A11" s="200" t="s">
        <v>183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  <c r="EM11" s="200"/>
      <c r="EN11" s="200"/>
      <c r="EO11" s="200"/>
      <c r="EP11" s="200"/>
      <c r="EQ11" s="200"/>
      <c r="ER11" s="200"/>
      <c r="ES11" s="200"/>
      <c r="ET11" s="200"/>
      <c r="EU11" s="200"/>
      <c r="EV11" s="200"/>
      <c r="EW11" s="200"/>
      <c r="EX11" s="200"/>
      <c r="EY11" s="200"/>
      <c r="EZ11" s="200"/>
      <c r="FA11" s="200"/>
      <c r="FB11" s="200"/>
      <c r="FC11" s="200"/>
      <c r="FD11" s="200"/>
      <c r="FE11" s="200"/>
    </row>
    <row r="12" spans="1:161" s="35" customFormat="1" ht="13.5" customHeight="1" x14ac:dyDescent="0.25"/>
    <row r="13" spans="1:161" s="35" customFormat="1" x14ac:dyDescent="0.25">
      <c r="A13" s="202" t="s">
        <v>12</v>
      </c>
      <c r="B13" s="202"/>
      <c r="C13" s="202"/>
      <c r="D13" s="202"/>
      <c r="E13" s="202"/>
      <c r="F13" s="202"/>
      <c r="G13" s="202"/>
      <c r="H13" s="248" t="s">
        <v>192</v>
      </c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7"/>
      <c r="BN13" s="203" t="s">
        <v>136</v>
      </c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4" t="s">
        <v>32</v>
      </c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6"/>
    </row>
    <row r="14" spans="1:161" s="35" customFormat="1" ht="30.75" customHeight="1" x14ac:dyDescent="0.25">
      <c r="A14" s="202">
        <v>1</v>
      </c>
      <c r="B14" s="202"/>
      <c r="C14" s="202"/>
      <c r="D14" s="202"/>
      <c r="E14" s="202"/>
      <c r="F14" s="202"/>
      <c r="G14" s="248"/>
      <c r="H14" s="28"/>
      <c r="I14" s="367" t="s">
        <v>25</v>
      </c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8"/>
      <c r="BN14" s="369" t="s">
        <v>137</v>
      </c>
      <c r="BO14" s="370"/>
      <c r="BP14" s="370"/>
      <c r="BQ14" s="370"/>
      <c r="BR14" s="370"/>
      <c r="BS14" s="370"/>
      <c r="BT14" s="370"/>
      <c r="BU14" s="370"/>
      <c r="BV14" s="370"/>
      <c r="BW14" s="370"/>
      <c r="BX14" s="370"/>
      <c r="BY14" s="370"/>
      <c r="BZ14" s="370"/>
      <c r="CA14" s="370"/>
      <c r="CB14" s="370"/>
      <c r="CC14" s="370"/>
      <c r="CD14" s="370"/>
      <c r="CE14" s="370"/>
      <c r="CF14" s="370"/>
      <c r="CG14" s="370"/>
      <c r="CH14" s="370"/>
      <c r="CI14" s="370"/>
      <c r="CJ14" s="370"/>
      <c r="CK14" s="370"/>
      <c r="CL14" s="370"/>
      <c r="CM14" s="370"/>
      <c r="CN14" s="370"/>
      <c r="CO14" s="370"/>
      <c r="CP14" s="370"/>
      <c r="CQ14" s="370"/>
      <c r="CR14" s="370"/>
      <c r="CS14" s="370"/>
      <c r="CT14" s="370"/>
      <c r="CU14" s="370"/>
      <c r="CV14" s="370"/>
      <c r="CW14" s="370"/>
      <c r="CX14" s="370"/>
      <c r="CY14" s="370"/>
      <c r="CZ14" s="370"/>
      <c r="DA14" s="370"/>
      <c r="DB14" s="370"/>
      <c r="DC14" s="370"/>
      <c r="DD14" s="370"/>
      <c r="DE14" s="370"/>
      <c r="DF14" s="370"/>
      <c r="DG14" s="370"/>
      <c r="DH14" s="370"/>
      <c r="DI14" s="370"/>
      <c r="DJ14" s="371">
        <v>1.2976725193956717E-4</v>
      </c>
      <c r="DK14" s="371"/>
      <c r="DL14" s="371"/>
      <c r="DM14" s="371"/>
      <c r="DN14" s="371"/>
      <c r="DO14" s="371"/>
      <c r="DP14" s="371"/>
      <c r="DQ14" s="371"/>
      <c r="DR14" s="371"/>
      <c r="DS14" s="371"/>
      <c r="DT14" s="371"/>
      <c r="DU14" s="371"/>
      <c r="DV14" s="371"/>
      <c r="DW14" s="371"/>
      <c r="DX14" s="371"/>
      <c r="DY14" s="371"/>
      <c r="DZ14" s="371"/>
      <c r="EA14" s="371"/>
      <c r="EB14" s="371"/>
      <c r="EC14" s="371"/>
      <c r="ED14" s="371"/>
      <c r="EE14" s="371"/>
      <c r="EF14" s="371"/>
      <c r="EG14" s="371"/>
      <c r="EH14" s="371"/>
      <c r="EI14" s="371"/>
      <c r="EJ14" s="371"/>
      <c r="EK14" s="371"/>
      <c r="EL14" s="371"/>
      <c r="EM14" s="371"/>
      <c r="EN14" s="371"/>
      <c r="EO14" s="371"/>
      <c r="EP14" s="371"/>
      <c r="EQ14" s="371"/>
      <c r="ER14" s="371"/>
      <c r="ES14" s="371"/>
      <c r="ET14" s="371"/>
      <c r="EU14" s="371"/>
      <c r="EV14" s="371"/>
      <c r="EW14" s="371"/>
      <c r="EX14" s="371"/>
      <c r="EY14" s="371"/>
      <c r="EZ14" s="371"/>
      <c r="FA14" s="371"/>
      <c r="FB14" s="371"/>
      <c r="FC14" s="371"/>
      <c r="FD14" s="371"/>
      <c r="FE14" s="371"/>
    </row>
    <row r="15" spans="1:161" s="35" customFormat="1" ht="45.75" customHeight="1" x14ac:dyDescent="0.25">
      <c r="A15" s="202">
        <v>2</v>
      </c>
      <c r="B15" s="202"/>
      <c r="C15" s="202"/>
      <c r="D15" s="202"/>
      <c r="E15" s="202"/>
      <c r="F15" s="202"/>
      <c r="G15" s="248"/>
      <c r="H15" s="28"/>
      <c r="I15" s="367" t="s">
        <v>138</v>
      </c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L15" s="367"/>
      <c r="BM15" s="368"/>
      <c r="BN15" s="369" t="s">
        <v>193</v>
      </c>
      <c r="BO15" s="370"/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  <c r="CB15" s="370"/>
      <c r="CC15" s="370"/>
      <c r="CD15" s="370"/>
      <c r="CE15" s="370"/>
      <c r="CF15" s="370"/>
      <c r="CG15" s="370"/>
      <c r="CH15" s="370"/>
      <c r="CI15" s="370"/>
      <c r="CJ15" s="370"/>
      <c r="CK15" s="370"/>
      <c r="CL15" s="370"/>
      <c r="CM15" s="370"/>
      <c r="CN15" s="370"/>
      <c r="CO15" s="370"/>
      <c r="CP15" s="370"/>
      <c r="CQ15" s="370"/>
      <c r="CR15" s="370"/>
      <c r="CS15" s="370"/>
      <c r="CT15" s="370"/>
      <c r="CU15" s="370"/>
      <c r="CV15" s="370"/>
      <c r="CW15" s="370"/>
      <c r="CX15" s="370"/>
      <c r="CY15" s="370"/>
      <c r="CZ15" s="370"/>
      <c r="DA15" s="370"/>
      <c r="DB15" s="370"/>
      <c r="DC15" s="370"/>
      <c r="DD15" s="370"/>
      <c r="DE15" s="370"/>
      <c r="DF15" s="370"/>
      <c r="DG15" s="370"/>
      <c r="DH15" s="370"/>
      <c r="DI15" s="370"/>
      <c r="DJ15" s="371" t="s">
        <v>39</v>
      </c>
      <c r="DK15" s="371"/>
      <c r="DL15" s="371"/>
      <c r="DM15" s="371"/>
      <c r="DN15" s="371"/>
      <c r="DO15" s="371"/>
      <c r="DP15" s="371"/>
      <c r="DQ15" s="371"/>
      <c r="DR15" s="371"/>
      <c r="DS15" s="371"/>
      <c r="DT15" s="371"/>
      <c r="DU15" s="371"/>
      <c r="DV15" s="371"/>
      <c r="DW15" s="371"/>
      <c r="DX15" s="371"/>
      <c r="DY15" s="371"/>
      <c r="DZ15" s="371"/>
      <c r="EA15" s="371"/>
      <c r="EB15" s="371"/>
      <c r="EC15" s="371"/>
      <c r="ED15" s="371"/>
      <c r="EE15" s="371"/>
      <c r="EF15" s="371"/>
      <c r="EG15" s="371"/>
      <c r="EH15" s="371"/>
      <c r="EI15" s="371"/>
      <c r="EJ15" s="371"/>
      <c r="EK15" s="371"/>
      <c r="EL15" s="371"/>
      <c r="EM15" s="371"/>
      <c r="EN15" s="371"/>
      <c r="EO15" s="371"/>
      <c r="EP15" s="371"/>
      <c r="EQ15" s="371"/>
      <c r="ER15" s="371"/>
      <c r="ES15" s="371"/>
      <c r="ET15" s="371"/>
      <c r="EU15" s="371"/>
      <c r="EV15" s="371"/>
      <c r="EW15" s="371"/>
      <c r="EX15" s="371"/>
      <c r="EY15" s="371"/>
      <c r="EZ15" s="371"/>
      <c r="FA15" s="371"/>
      <c r="FB15" s="371"/>
      <c r="FC15" s="371"/>
      <c r="FD15" s="371"/>
      <c r="FE15" s="371"/>
    </row>
    <row r="16" spans="1:161" s="35" customFormat="1" ht="30.75" customHeight="1" x14ac:dyDescent="0.25">
      <c r="A16" s="202">
        <v>3</v>
      </c>
      <c r="B16" s="202"/>
      <c r="C16" s="202"/>
      <c r="D16" s="202"/>
      <c r="E16" s="202"/>
      <c r="F16" s="202"/>
      <c r="G16" s="248"/>
      <c r="H16" s="28"/>
      <c r="I16" s="367" t="s">
        <v>139</v>
      </c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  <c r="BD16" s="367"/>
      <c r="BE16" s="367"/>
      <c r="BF16" s="367"/>
      <c r="BG16" s="367"/>
      <c r="BH16" s="367"/>
      <c r="BI16" s="367"/>
      <c r="BJ16" s="367"/>
      <c r="BK16" s="367"/>
      <c r="BL16" s="367"/>
      <c r="BM16" s="368"/>
      <c r="BN16" s="369" t="s">
        <v>516</v>
      </c>
      <c r="BO16" s="370"/>
      <c r="BP16" s="370"/>
      <c r="BQ16" s="370"/>
      <c r="BR16" s="370"/>
      <c r="BS16" s="370"/>
      <c r="BT16" s="370"/>
      <c r="BU16" s="370"/>
      <c r="BV16" s="370"/>
      <c r="BW16" s="370"/>
      <c r="BX16" s="370"/>
      <c r="BY16" s="370"/>
      <c r="BZ16" s="370"/>
      <c r="CA16" s="370"/>
      <c r="CB16" s="370"/>
      <c r="CC16" s="370"/>
      <c r="CD16" s="370"/>
      <c r="CE16" s="370"/>
      <c r="CF16" s="370"/>
      <c r="CG16" s="370"/>
      <c r="CH16" s="370"/>
      <c r="CI16" s="370"/>
      <c r="CJ16" s="370"/>
      <c r="CK16" s="370"/>
      <c r="CL16" s="370"/>
      <c r="CM16" s="370"/>
      <c r="CN16" s="370"/>
      <c r="CO16" s="370"/>
      <c r="CP16" s="370"/>
      <c r="CQ16" s="370"/>
      <c r="CR16" s="370"/>
      <c r="CS16" s="370"/>
      <c r="CT16" s="370"/>
      <c r="CU16" s="370"/>
      <c r="CV16" s="370"/>
      <c r="CW16" s="370"/>
      <c r="CX16" s="370"/>
      <c r="CY16" s="370"/>
      <c r="CZ16" s="370"/>
      <c r="DA16" s="370"/>
      <c r="DB16" s="370"/>
      <c r="DC16" s="370"/>
      <c r="DD16" s="370"/>
      <c r="DE16" s="370"/>
      <c r="DF16" s="370"/>
      <c r="DG16" s="370"/>
      <c r="DH16" s="370"/>
      <c r="DI16" s="370"/>
      <c r="DJ16" s="371">
        <v>0.86333333333333329</v>
      </c>
      <c r="DK16" s="371"/>
      <c r="DL16" s="371"/>
      <c r="DM16" s="371"/>
      <c r="DN16" s="371"/>
      <c r="DO16" s="371"/>
      <c r="DP16" s="371"/>
      <c r="DQ16" s="371"/>
      <c r="DR16" s="371"/>
      <c r="DS16" s="371"/>
      <c r="DT16" s="371"/>
      <c r="DU16" s="371"/>
      <c r="DV16" s="371"/>
      <c r="DW16" s="371"/>
      <c r="DX16" s="371"/>
      <c r="DY16" s="371"/>
      <c r="DZ16" s="371"/>
      <c r="EA16" s="371"/>
      <c r="EB16" s="371"/>
      <c r="EC16" s="371"/>
      <c r="ED16" s="371"/>
      <c r="EE16" s="371"/>
      <c r="EF16" s="371"/>
      <c r="EG16" s="371"/>
      <c r="EH16" s="371"/>
      <c r="EI16" s="371"/>
      <c r="EJ16" s="371"/>
      <c r="EK16" s="371"/>
      <c r="EL16" s="371"/>
      <c r="EM16" s="371"/>
      <c r="EN16" s="371"/>
      <c r="EO16" s="371"/>
      <c r="EP16" s="371"/>
      <c r="EQ16" s="371"/>
      <c r="ER16" s="371"/>
      <c r="ES16" s="371"/>
      <c r="ET16" s="371"/>
      <c r="EU16" s="371"/>
      <c r="EV16" s="371"/>
      <c r="EW16" s="371"/>
      <c r="EX16" s="371"/>
      <c r="EY16" s="371"/>
      <c r="EZ16" s="371"/>
      <c r="FA16" s="371"/>
      <c r="FB16" s="371"/>
      <c r="FC16" s="371"/>
      <c r="FD16" s="371"/>
      <c r="FE16" s="371"/>
    </row>
    <row r="17" spans="1:161" s="35" customFormat="1" ht="18.75" customHeight="1" x14ac:dyDescent="0.25">
      <c r="A17" s="202">
        <v>4</v>
      </c>
      <c r="B17" s="202"/>
      <c r="C17" s="202"/>
      <c r="D17" s="202"/>
      <c r="E17" s="202"/>
      <c r="F17" s="202"/>
      <c r="G17" s="248"/>
      <c r="H17" s="28"/>
      <c r="I17" s="367" t="s">
        <v>140</v>
      </c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8"/>
      <c r="BN17" s="369" t="s">
        <v>515</v>
      </c>
      <c r="BO17" s="370"/>
      <c r="BP17" s="370"/>
      <c r="BQ17" s="370"/>
      <c r="BR17" s="370"/>
      <c r="BS17" s="370"/>
      <c r="BT17" s="370"/>
      <c r="BU17" s="370"/>
      <c r="BV17" s="370"/>
      <c r="BW17" s="370"/>
      <c r="BX17" s="370"/>
      <c r="BY17" s="370"/>
      <c r="BZ17" s="370"/>
      <c r="CA17" s="370"/>
      <c r="CB17" s="370"/>
      <c r="CC17" s="370"/>
      <c r="CD17" s="370"/>
      <c r="CE17" s="370"/>
      <c r="CF17" s="370"/>
      <c r="CG17" s="370"/>
      <c r="CH17" s="370"/>
      <c r="CI17" s="370"/>
      <c r="CJ17" s="370"/>
      <c r="CK17" s="370"/>
      <c r="CL17" s="370"/>
      <c r="CM17" s="370"/>
      <c r="CN17" s="370"/>
      <c r="CO17" s="370"/>
      <c r="CP17" s="370"/>
      <c r="CQ17" s="370"/>
      <c r="CR17" s="370"/>
      <c r="CS17" s="370"/>
      <c r="CT17" s="370"/>
      <c r="CU17" s="370"/>
      <c r="CV17" s="370"/>
      <c r="CW17" s="370"/>
      <c r="CX17" s="370"/>
      <c r="CY17" s="370"/>
      <c r="CZ17" s="370"/>
      <c r="DA17" s="370"/>
      <c r="DB17" s="370"/>
      <c r="DC17" s="370"/>
      <c r="DD17" s="370"/>
      <c r="DE17" s="370"/>
      <c r="DF17" s="370"/>
      <c r="DG17" s="370"/>
      <c r="DH17" s="370"/>
      <c r="DI17" s="370"/>
      <c r="DJ17" s="371">
        <v>6.1999999999999998E-3</v>
      </c>
      <c r="DK17" s="371"/>
      <c r="DL17" s="371"/>
      <c r="DM17" s="371"/>
      <c r="DN17" s="371"/>
      <c r="DO17" s="371"/>
      <c r="DP17" s="371"/>
      <c r="DQ17" s="371"/>
      <c r="DR17" s="371"/>
      <c r="DS17" s="371"/>
      <c r="DT17" s="371"/>
      <c r="DU17" s="371"/>
      <c r="DV17" s="371"/>
      <c r="DW17" s="371"/>
      <c r="DX17" s="371"/>
      <c r="DY17" s="371"/>
      <c r="DZ17" s="371"/>
      <c r="EA17" s="371"/>
      <c r="EB17" s="371"/>
      <c r="EC17" s="371"/>
      <c r="ED17" s="371"/>
      <c r="EE17" s="371"/>
      <c r="EF17" s="371"/>
      <c r="EG17" s="371"/>
      <c r="EH17" s="371"/>
      <c r="EI17" s="371"/>
      <c r="EJ17" s="371"/>
      <c r="EK17" s="371"/>
      <c r="EL17" s="371"/>
      <c r="EM17" s="371"/>
      <c r="EN17" s="371"/>
      <c r="EO17" s="371"/>
      <c r="EP17" s="371"/>
      <c r="EQ17" s="371"/>
      <c r="ER17" s="371"/>
      <c r="ES17" s="371"/>
      <c r="ET17" s="371"/>
      <c r="EU17" s="371"/>
      <c r="EV17" s="371"/>
      <c r="EW17" s="371"/>
      <c r="EX17" s="371"/>
      <c r="EY17" s="371"/>
      <c r="EZ17" s="371"/>
      <c r="FA17" s="371"/>
      <c r="FB17" s="371"/>
      <c r="FC17" s="371"/>
      <c r="FD17" s="371"/>
      <c r="FE17" s="371"/>
    </row>
    <row r="18" spans="1:161" s="35" customFormat="1" ht="18.75" customHeight="1" x14ac:dyDescent="0.25">
      <c r="A18" s="202">
        <v>5</v>
      </c>
      <c r="B18" s="202"/>
      <c r="C18" s="202"/>
      <c r="D18" s="202"/>
      <c r="E18" s="202"/>
      <c r="F18" s="202"/>
      <c r="G18" s="248"/>
      <c r="H18" s="28"/>
      <c r="I18" s="367" t="s">
        <v>141</v>
      </c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7"/>
      <c r="BC18" s="367"/>
      <c r="BD18" s="367"/>
      <c r="BE18" s="367"/>
      <c r="BF18" s="367"/>
      <c r="BG18" s="367"/>
      <c r="BH18" s="367"/>
      <c r="BI18" s="367"/>
      <c r="BJ18" s="367"/>
      <c r="BK18" s="367"/>
      <c r="BL18" s="367"/>
      <c r="BM18" s="368"/>
      <c r="BN18" s="369" t="s">
        <v>515</v>
      </c>
      <c r="BO18" s="370"/>
      <c r="BP18" s="370"/>
      <c r="BQ18" s="370"/>
      <c r="BR18" s="370"/>
      <c r="BS18" s="370"/>
      <c r="BT18" s="370"/>
      <c r="BU18" s="370"/>
      <c r="BV18" s="370"/>
      <c r="BW18" s="370"/>
      <c r="BX18" s="370"/>
      <c r="BY18" s="370"/>
      <c r="BZ18" s="370"/>
      <c r="CA18" s="370"/>
      <c r="CB18" s="370"/>
      <c r="CC18" s="370"/>
      <c r="CD18" s="370"/>
      <c r="CE18" s="370"/>
      <c r="CF18" s="370"/>
      <c r="CG18" s="370"/>
      <c r="CH18" s="370"/>
      <c r="CI18" s="370"/>
      <c r="CJ18" s="370"/>
      <c r="CK18" s="370"/>
      <c r="CL18" s="370"/>
      <c r="CM18" s="370"/>
      <c r="CN18" s="370"/>
      <c r="CO18" s="370"/>
      <c r="CP18" s="370"/>
      <c r="CQ18" s="370"/>
      <c r="CR18" s="370"/>
      <c r="CS18" s="370"/>
      <c r="CT18" s="370"/>
      <c r="CU18" s="370"/>
      <c r="CV18" s="370"/>
      <c r="CW18" s="370"/>
      <c r="CX18" s="370"/>
      <c r="CY18" s="370"/>
      <c r="CZ18" s="370"/>
      <c r="DA18" s="370"/>
      <c r="DB18" s="370"/>
      <c r="DC18" s="370"/>
      <c r="DD18" s="370"/>
      <c r="DE18" s="370"/>
      <c r="DF18" s="370"/>
      <c r="DG18" s="370"/>
      <c r="DH18" s="370"/>
      <c r="DI18" s="370"/>
      <c r="DJ18" s="371">
        <v>1</v>
      </c>
      <c r="DK18" s="371"/>
      <c r="DL18" s="371"/>
      <c r="DM18" s="371"/>
      <c r="DN18" s="371"/>
      <c r="DO18" s="371"/>
      <c r="DP18" s="371"/>
      <c r="DQ18" s="371"/>
      <c r="DR18" s="371"/>
      <c r="DS18" s="371"/>
      <c r="DT18" s="371"/>
      <c r="DU18" s="371"/>
      <c r="DV18" s="371"/>
      <c r="DW18" s="371"/>
      <c r="DX18" s="371"/>
      <c r="DY18" s="371"/>
      <c r="DZ18" s="371"/>
      <c r="EA18" s="371"/>
      <c r="EB18" s="371"/>
      <c r="EC18" s="371"/>
      <c r="ED18" s="371"/>
      <c r="EE18" s="371"/>
      <c r="EF18" s="371"/>
      <c r="EG18" s="371"/>
      <c r="EH18" s="371"/>
      <c r="EI18" s="371"/>
      <c r="EJ18" s="371"/>
      <c r="EK18" s="371"/>
      <c r="EL18" s="371"/>
      <c r="EM18" s="371"/>
      <c r="EN18" s="371"/>
      <c r="EO18" s="371"/>
      <c r="EP18" s="371"/>
      <c r="EQ18" s="371"/>
      <c r="ER18" s="371"/>
      <c r="ES18" s="371"/>
      <c r="ET18" s="371"/>
      <c r="EU18" s="371"/>
      <c r="EV18" s="371"/>
      <c r="EW18" s="371"/>
      <c r="EX18" s="371"/>
      <c r="EY18" s="371"/>
      <c r="EZ18" s="371"/>
      <c r="FA18" s="371"/>
      <c r="FB18" s="371"/>
      <c r="FC18" s="371"/>
      <c r="FD18" s="371"/>
      <c r="FE18" s="371"/>
    </row>
    <row r="19" spans="1:161" s="35" customFormat="1" ht="18.75" customHeight="1" x14ac:dyDescent="0.25">
      <c r="A19" s="202">
        <v>6</v>
      </c>
      <c r="B19" s="202"/>
      <c r="C19" s="202"/>
      <c r="D19" s="202"/>
      <c r="E19" s="202"/>
      <c r="F19" s="202"/>
      <c r="G19" s="248"/>
      <c r="H19" s="28"/>
      <c r="I19" s="367" t="s">
        <v>142</v>
      </c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367"/>
      <c r="BD19" s="367"/>
      <c r="BE19" s="367"/>
      <c r="BF19" s="367"/>
      <c r="BG19" s="367"/>
      <c r="BH19" s="367"/>
      <c r="BI19" s="367"/>
      <c r="BJ19" s="367"/>
      <c r="BK19" s="367"/>
      <c r="BL19" s="367"/>
      <c r="BM19" s="368"/>
      <c r="BN19" s="369" t="s">
        <v>515</v>
      </c>
      <c r="BO19" s="370"/>
      <c r="BP19" s="370"/>
      <c r="BQ19" s="370"/>
      <c r="BR19" s="370"/>
      <c r="BS19" s="370"/>
      <c r="BT19" s="370"/>
      <c r="BU19" s="370"/>
      <c r="BV19" s="370"/>
      <c r="BW19" s="370"/>
      <c r="BX19" s="370"/>
      <c r="BY19" s="370"/>
      <c r="BZ19" s="370"/>
      <c r="CA19" s="370"/>
      <c r="CB19" s="370"/>
      <c r="CC19" s="370"/>
      <c r="CD19" s="370"/>
      <c r="CE19" s="370"/>
      <c r="CF19" s="370"/>
      <c r="CG19" s="370"/>
      <c r="CH19" s="370"/>
      <c r="CI19" s="370"/>
      <c r="CJ19" s="370"/>
      <c r="CK19" s="370"/>
      <c r="CL19" s="370"/>
      <c r="CM19" s="370"/>
      <c r="CN19" s="370"/>
      <c r="CO19" s="370"/>
      <c r="CP19" s="370"/>
      <c r="CQ19" s="370"/>
      <c r="CR19" s="370"/>
      <c r="CS19" s="370"/>
      <c r="CT19" s="370"/>
      <c r="CU19" s="370"/>
      <c r="CV19" s="370"/>
      <c r="CW19" s="370"/>
      <c r="CX19" s="370"/>
      <c r="CY19" s="370"/>
      <c r="CZ19" s="370"/>
      <c r="DA19" s="370"/>
      <c r="DB19" s="370"/>
      <c r="DC19" s="370"/>
      <c r="DD19" s="370"/>
      <c r="DE19" s="370"/>
      <c r="DF19" s="370"/>
      <c r="DG19" s="370"/>
      <c r="DH19" s="370"/>
      <c r="DI19" s="370"/>
      <c r="DJ19" s="371">
        <v>0.89749999999999996</v>
      </c>
      <c r="DK19" s="371"/>
      <c r="DL19" s="371"/>
      <c r="DM19" s="371"/>
      <c r="DN19" s="371"/>
      <c r="DO19" s="371"/>
      <c r="DP19" s="371"/>
      <c r="DQ19" s="371"/>
      <c r="DR19" s="371"/>
      <c r="DS19" s="371"/>
      <c r="DT19" s="371"/>
      <c r="DU19" s="371"/>
      <c r="DV19" s="371"/>
      <c r="DW19" s="371"/>
      <c r="DX19" s="371"/>
      <c r="DY19" s="371"/>
      <c r="DZ19" s="371"/>
      <c r="EA19" s="371"/>
      <c r="EB19" s="371"/>
      <c r="EC19" s="371"/>
      <c r="ED19" s="371"/>
      <c r="EE19" s="371"/>
      <c r="EF19" s="371"/>
      <c r="EG19" s="371"/>
      <c r="EH19" s="371"/>
      <c r="EI19" s="371"/>
      <c r="EJ19" s="371"/>
      <c r="EK19" s="371"/>
      <c r="EL19" s="371"/>
      <c r="EM19" s="371"/>
      <c r="EN19" s="371"/>
      <c r="EO19" s="371"/>
      <c r="EP19" s="371"/>
      <c r="EQ19" s="371"/>
      <c r="ER19" s="371"/>
      <c r="ES19" s="371"/>
      <c r="ET19" s="371"/>
      <c r="EU19" s="371"/>
      <c r="EV19" s="371"/>
      <c r="EW19" s="371"/>
      <c r="EX19" s="371"/>
      <c r="EY19" s="371"/>
      <c r="EZ19" s="371"/>
      <c r="FA19" s="371"/>
      <c r="FB19" s="371"/>
      <c r="FC19" s="371"/>
      <c r="FD19" s="371"/>
      <c r="FE19" s="371"/>
    </row>
    <row r="20" spans="1:161" s="35" customFormat="1" ht="30.75" customHeight="1" x14ac:dyDescent="0.25">
      <c r="A20" s="202">
        <v>7</v>
      </c>
      <c r="B20" s="202"/>
      <c r="C20" s="202"/>
      <c r="D20" s="202"/>
      <c r="E20" s="202"/>
      <c r="F20" s="202"/>
      <c r="G20" s="248"/>
      <c r="H20" s="28"/>
      <c r="I20" s="367" t="s">
        <v>143</v>
      </c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7"/>
      <c r="AW20" s="367"/>
      <c r="AX20" s="367"/>
      <c r="AY20" s="367"/>
      <c r="AZ20" s="367"/>
      <c r="BA20" s="367"/>
      <c r="BB20" s="367"/>
      <c r="BC20" s="367"/>
      <c r="BD20" s="367"/>
      <c r="BE20" s="367"/>
      <c r="BF20" s="367"/>
      <c r="BG20" s="367"/>
      <c r="BH20" s="367"/>
      <c r="BI20" s="367"/>
      <c r="BJ20" s="367"/>
      <c r="BK20" s="367"/>
      <c r="BL20" s="367"/>
      <c r="BM20" s="368"/>
      <c r="BN20" s="369" t="s">
        <v>517</v>
      </c>
      <c r="BO20" s="370"/>
      <c r="BP20" s="370"/>
      <c r="BQ20" s="370"/>
      <c r="BR20" s="370"/>
      <c r="BS20" s="370"/>
      <c r="BT20" s="370"/>
      <c r="BU20" s="370"/>
      <c r="BV20" s="370"/>
      <c r="BW20" s="370"/>
      <c r="BX20" s="370"/>
      <c r="BY20" s="370"/>
      <c r="BZ20" s="370"/>
      <c r="CA20" s="370"/>
      <c r="CB20" s="370"/>
      <c r="CC20" s="370"/>
      <c r="CD20" s="370"/>
      <c r="CE20" s="370"/>
      <c r="CF20" s="370"/>
      <c r="CG20" s="370"/>
      <c r="CH20" s="370"/>
      <c r="CI20" s="370"/>
      <c r="CJ20" s="370"/>
      <c r="CK20" s="370"/>
      <c r="CL20" s="370"/>
      <c r="CM20" s="370"/>
      <c r="CN20" s="370"/>
      <c r="CO20" s="370"/>
      <c r="CP20" s="370"/>
      <c r="CQ20" s="370"/>
      <c r="CR20" s="370"/>
      <c r="CS20" s="370"/>
      <c r="CT20" s="370"/>
      <c r="CU20" s="370"/>
      <c r="CV20" s="370"/>
      <c r="CW20" s="370"/>
      <c r="CX20" s="370"/>
      <c r="CY20" s="370"/>
      <c r="CZ20" s="370"/>
      <c r="DA20" s="370"/>
      <c r="DB20" s="370"/>
      <c r="DC20" s="370"/>
      <c r="DD20" s="370"/>
      <c r="DE20" s="370"/>
      <c r="DF20" s="370"/>
      <c r="DG20" s="370"/>
      <c r="DH20" s="370"/>
      <c r="DI20" s="370"/>
      <c r="DJ20" s="372">
        <v>0</v>
      </c>
      <c r="DK20" s="373"/>
      <c r="DL20" s="373"/>
      <c r="DM20" s="373"/>
      <c r="DN20" s="373"/>
      <c r="DO20" s="373"/>
      <c r="DP20" s="373"/>
      <c r="DQ20" s="373"/>
      <c r="DR20" s="373"/>
      <c r="DS20" s="373"/>
      <c r="DT20" s="373"/>
      <c r="DU20" s="373"/>
      <c r="DV20" s="373"/>
      <c r="DW20" s="373"/>
      <c r="DX20" s="373"/>
      <c r="DY20" s="373"/>
      <c r="DZ20" s="373"/>
      <c r="EA20" s="373"/>
      <c r="EB20" s="373"/>
      <c r="EC20" s="373"/>
      <c r="ED20" s="373"/>
      <c r="EE20" s="373"/>
      <c r="EF20" s="373"/>
      <c r="EG20" s="373"/>
      <c r="EH20" s="373"/>
      <c r="EI20" s="373"/>
      <c r="EJ20" s="373"/>
      <c r="EK20" s="373"/>
      <c r="EL20" s="373"/>
      <c r="EM20" s="373"/>
      <c r="EN20" s="373"/>
      <c r="EO20" s="373"/>
      <c r="EP20" s="373"/>
      <c r="EQ20" s="373"/>
      <c r="ER20" s="373"/>
      <c r="ES20" s="373"/>
      <c r="ET20" s="373"/>
      <c r="EU20" s="373"/>
      <c r="EV20" s="373"/>
      <c r="EW20" s="373"/>
      <c r="EX20" s="373"/>
      <c r="EY20" s="373"/>
      <c r="EZ20" s="373"/>
      <c r="FA20" s="373"/>
      <c r="FB20" s="373"/>
      <c r="FC20" s="373"/>
      <c r="FD20" s="373"/>
      <c r="FE20" s="374"/>
    </row>
    <row r="21" spans="1:161" s="35" customFormat="1" ht="60" customHeight="1" x14ac:dyDescent="0.25">
      <c r="A21" s="202">
        <v>8</v>
      </c>
      <c r="B21" s="202"/>
      <c r="C21" s="202"/>
      <c r="D21" s="202"/>
      <c r="E21" s="202"/>
      <c r="F21" s="202"/>
      <c r="G21" s="248"/>
      <c r="H21" s="28"/>
      <c r="I21" s="367" t="s">
        <v>144</v>
      </c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  <c r="AW21" s="367"/>
      <c r="AX21" s="367"/>
      <c r="AY21" s="367"/>
      <c r="AZ21" s="367"/>
      <c r="BA21" s="367"/>
      <c r="BB21" s="367"/>
      <c r="BC21" s="367"/>
      <c r="BD21" s="367"/>
      <c r="BE21" s="367"/>
      <c r="BF21" s="367"/>
      <c r="BG21" s="367"/>
      <c r="BH21" s="367"/>
      <c r="BI21" s="367"/>
      <c r="BJ21" s="367"/>
      <c r="BK21" s="367"/>
      <c r="BL21" s="367"/>
      <c r="BM21" s="368"/>
      <c r="BN21" s="369" t="s">
        <v>517</v>
      </c>
      <c r="BO21" s="370"/>
      <c r="BP21" s="370"/>
      <c r="BQ21" s="370"/>
      <c r="BR21" s="370"/>
      <c r="BS21" s="370"/>
      <c r="BT21" s="370"/>
      <c r="BU21" s="370"/>
      <c r="BV21" s="370"/>
      <c r="BW21" s="370"/>
      <c r="BX21" s="370"/>
      <c r="BY21" s="370"/>
      <c r="BZ21" s="370"/>
      <c r="CA21" s="370"/>
      <c r="CB21" s="370"/>
      <c r="CC21" s="370"/>
      <c r="CD21" s="370"/>
      <c r="CE21" s="370"/>
      <c r="CF21" s="370"/>
      <c r="CG21" s="370"/>
      <c r="CH21" s="370"/>
      <c r="CI21" s="370"/>
      <c r="CJ21" s="370"/>
      <c r="CK21" s="370"/>
      <c r="CL21" s="370"/>
      <c r="CM21" s="370"/>
      <c r="CN21" s="370"/>
      <c r="CO21" s="370"/>
      <c r="CP21" s="370"/>
      <c r="CQ21" s="370"/>
      <c r="CR21" s="370"/>
      <c r="CS21" s="370"/>
      <c r="CT21" s="370"/>
      <c r="CU21" s="370"/>
      <c r="CV21" s="370"/>
      <c r="CW21" s="370"/>
      <c r="CX21" s="370"/>
      <c r="CY21" s="370"/>
      <c r="CZ21" s="370"/>
      <c r="DA21" s="370"/>
      <c r="DB21" s="370"/>
      <c r="DC21" s="370"/>
      <c r="DD21" s="370"/>
      <c r="DE21" s="370"/>
      <c r="DF21" s="370"/>
      <c r="DG21" s="370"/>
      <c r="DH21" s="370"/>
      <c r="DI21" s="370"/>
      <c r="DJ21" s="375">
        <v>1</v>
      </c>
      <c r="DK21" s="376"/>
      <c r="DL21" s="376"/>
      <c r="DM21" s="376"/>
      <c r="DN21" s="376"/>
      <c r="DO21" s="376"/>
      <c r="DP21" s="376"/>
      <c r="DQ21" s="376"/>
      <c r="DR21" s="376"/>
      <c r="DS21" s="376"/>
      <c r="DT21" s="376"/>
      <c r="DU21" s="376"/>
      <c r="DV21" s="376"/>
      <c r="DW21" s="376"/>
      <c r="DX21" s="376"/>
      <c r="DY21" s="376"/>
      <c r="DZ21" s="376"/>
      <c r="EA21" s="376"/>
      <c r="EB21" s="376"/>
      <c r="EC21" s="376"/>
      <c r="ED21" s="376"/>
      <c r="EE21" s="376"/>
      <c r="EF21" s="376"/>
      <c r="EG21" s="376"/>
      <c r="EH21" s="376"/>
      <c r="EI21" s="376"/>
      <c r="EJ21" s="376"/>
      <c r="EK21" s="376"/>
      <c r="EL21" s="376"/>
      <c r="EM21" s="376"/>
      <c r="EN21" s="376"/>
      <c r="EO21" s="376"/>
      <c r="EP21" s="376"/>
      <c r="EQ21" s="376"/>
      <c r="ER21" s="376"/>
      <c r="ES21" s="376"/>
      <c r="ET21" s="376"/>
      <c r="EU21" s="376"/>
      <c r="EV21" s="376"/>
      <c r="EW21" s="376"/>
      <c r="EX21" s="376"/>
      <c r="EY21" s="376"/>
      <c r="EZ21" s="376"/>
      <c r="FA21" s="376"/>
      <c r="FB21" s="376"/>
      <c r="FC21" s="376"/>
      <c r="FD21" s="376"/>
      <c r="FE21" s="377"/>
    </row>
    <row r="22" spans="1:161" s="35" customFormat="1" ht="45" customHeight="1" x14ac:dyDescent="0.25">
      <c r="A22" s="202">
        <v>9</v>
      </c>
      <c r="B22" s="202"/>
      <c r="C22" s="202"/>
      <c r="D22" s="202"/>
      <c r="E22" s="202"/>
      <c r="F22" s="202"/>
      <c r="G22" s="248"/>
      <c r="H22" s="28"/>
      <c r="I22" s="367" t="s">
        <v>194</v>
      </c>
      <c r="J22" s="367"/>
      <c r="K22" s="367"/>
      <c r="L22" s="367"/>
      <c r="M22" s="367"/>
      <c r="N22" s="367"/>
      <c r="O22" s="367"/>
      <c r="P22" s="367"/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7"/>
      <c r="BI22" s="367"/>
      <c r="BJ22" s="367"/>
      <c r="BK22" s="367"/>
      <c r="BL22" s="367"/>
      <c r="BM22" s="368"/>
      <c r="BN22" s="369" t="s">
        <v>517</v>
      </c>
      <c r="BO22" s="370"/>
      <c r="BP22" s="370"/>
      <c r="BQ22" s="370"/>
      <c r="BR22" s="370"/>
      <c r="BS22" s="370"/>
      <c r="BT22" s="370"/>
      <c r="BU22" s="370"/>
      <c r="BV22" s="370"/>
      <c r="BW22" s="370"/>
      <c r="BX22" s="370"/>
      <c r="BY22" s="370"/>
      <c r="BZ22" s="370"/>
      <c r="CA22" s="370"/>
      <c r="CB22" s="370"/>
      <c r="CC22" s="370"/>
      <c r="CD22" s="370"/>
      <c r="CE22" s="370"/>
      <c r="CF22" s="370"/>
      <c r="CG22" s="370"/>
      <c r="CH22" s="370"/>
      <c r="CI22" s="370"/>
      <c r="CJ22" s="370"/>
      <c r="CK22" s="370"/>
      <c r="CL22" s="370"/>
      <c r="CM22" s="370"/>
      <c r="CN22" s="370"/>
      <c r="CO22" s="370"/>
      <c r="CP22" s="370"/>
      <c r="CQ22" s="370"/>
      <c r="CR22" s="370"/>
      <c r="CS22" s="370"/>
      <c r="CT22" s="370"/>
      <c r="CU22" s="370"/>
      <c r="CV22" s="370"/>
      <c r="CW22" s="370"/>
      <c r="CX22" s="370"/>
      <c r="CY22" s="370"/>
      <c r="CZ22" s="370"/>
      <c r="DA22" s="370"/>
      <c r="DB22" s="370"/>
      <c r="DC22" s="370"/>
      <c r="DD22" s="370"/>
      <c r="DE22" s="370"/>
      <c r="DF22" s="370"/>
      <c r="DG22" s="370"/>
      <c r="DH22" s="370"/>
      <c r="DI22" s="370"/>
      <c r="DJ22" s="372" t="s">
        <v>39</v>
      </c>
      <c r="DK22" s="373"/>
      <c r="DL22" s="373"/>
      <c r="DM22" s="373"/>
      <c r="DN22" s="373"/>
      <c r="DO22" s="373"/>
      <c r="DP22" s="373"/>
      <c r="DQ22" s="373"/>
      <c r="DR22" s="373"/>
      <c r="DS22" s="373"/>
      <c r="DT22" s="373"/>
      <c r="DU22" s="373"/>
      <c r="DV22" s="373"/>
      <c r="DW22" s="373"/>
      <c r="DX22" s="373"/>
      <c r="DY22" s="373"/>
      <c r="DZ22" s="373"/>
      <c r="EA22" s="373"/>
      <c r="EB22" s="373"/>
      <c r="EC22" s="373"/>
      <c r="ED22" s="373"/>
      <c r="EE22" s="373"/>
      <c r="EF22" s="373"/>
      <c r="EG22" s="373"/>
      <c r="EH22" s="373"/>
      <c r="EI22" s="373"/>
      <c r="EJ22" s="373"/>
      <c r="EK22" s="373"/>
      <c r="EL22" s="373"/>
      <c r="EM22" s="373"/>
      <c r="EN22" s="373"/>
      <c r="EO22" s="373"/>
      <c r="EP22" s="373"/>
      <c r="EQ22" s="373"/>
      <c r="ER22" s="373"/>
      <c r="ES22" s="373"/>
      <c r="ET22" s="373"/>
      <c r="EU22" s="373"/>
      <c r="EV22" s="373"/>
      <c r="EW22" s="373"/>
      <c r="EX22" s="373"/>
      <c r="EY22" s="373"/>
      <c r="EZ22" s="373"/>
      <c r="FA22" s="373"/>
      <c r="FB22" s="373"/>
      <c r="FC22" s="373"/>
      <c r="FD22" s="373"/>
      <c r="FE22" s="374"/>
    </row>
    <row r="23" spans="1:161" s="35" customFormat="1" ht="45" customHeight="1" x14ac:dyDescent="0.25">
      <c r="A23" s="202">
        <v>10</v>
      </c>
      <c r="B23" s="202"/>
      <c r="C23" s="202"/>
      <c r="D23" s="202"/>
      <c r="E23" s="202"/>
      <c r="F23" s="202"/>
      <c r="G23" s="248"/>
      <c r="H23" s="28"/>
      <c r="I23" s="367" t="s">
        <v>195</v>
      </c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7"/>
      <c r="AU23" s="367"/>
      <c r="AV23" s="367"/>
      <c r="AW23" s="367"/>
      <c r="AX23" s="367"/>
      <c r="AY23" s="367"/>
      <c r="AZ23" s="367"/>
      <c r="BA23" s="367"/>
      <c r="BB23" s="367"/>
      <c r="BC23" s="367"/>
      <c r="BD23" s="367"/>
      <c r="BE23" s="367"/>
      <c r="BF23" s="367"/>
      <c r="BG23" s="367"/>
      <c r="BH23" s="367"/>
      <c r="BI23" s="367"/>
      <c r="BJ23" s="367"/>
      <c r="BK23" s="367"/>
      <c r="BL23" s="367"/>
      <c r="BM23" s="368"/>
      <c r="BN23" s="369" t="s">
        <v>517</v>
      </c>
      <c r="BO23" s="370"/>
      <c r="BP23" s="370"/>
      <c r="BQ23" s="370"/>
      <c r="BR23" s="370"/>
      <c r="BS23" s="370"/>
      <c r="BT23" s="370"/>
      <c r="BU23" s="370"/>
      <c r="BV23" s="370"/>
      <c r="BW23" s="370"/>
      <c r="BX23" s="370"/>
      <c r="BY23" s="370"/>
      <c r="BZ23" s="370"/>
      <c r="CA23" s="370"/>
      <c r="CB23" s="370"/>
      <c r="CC23" s="370"/>
      <c r="CD23" s="370"/>
      <c r="CE23" s="370"/>
      <c r="CF23" s="370"/>
      <c r="CG23" s="370"/>
      <c r="CH23" s="370"/>
      <c r="CI23" s="370"/>
      <c r="CJ23" s="370"/>
      <c r="CK23" s="370"/>
      <c r="CL23" s="370"/>
      <c r="CM23" s="370"/>
      <c r="CN23" s="370"/>
      <c r="CO23" s="370"/>
      <c r="CP23" s="370"/>
      <c r="CQ23" s="370"/>
      <c r="CR23" s="370"/>
      <c r="CS23" s="370"/>
      <c r="CT23" s="370"/>
      <c r="CU23" s="370"/>
      <c r="CV23" s="370"/>
      <c r="CW23" s="370"/>
      <c r="CX23" s="370"/>
      <c r="CY23" s="370"/>
      <c r="CZ23" s="370"/>
      <c r="DA23" s="370"/>
      <c r="DB23" s="370"/>
      <c r="DC23" s="370"/>
      <c r="DD23" s="370"/>
      <c r="DE23" s="370"/>
      <c r="DF23" s="370"/>
      <c r="DG23" s="370"/>
      <c r="DH23" s="370"/>
      <c r="DI23" s="370"/>
      <c r="DJ23" s="372">
        <v>0</v>
      </c>
      <c r="DK23" s="373"/>
      <c r="DL23" s="373"/>
      <c r="DM23" s="373"/>
      <c r="DN23" s="373"/>
      <c r="DO23" s="373"/>
      <c r="DP23" s="373"/>
      <c r="DQ23" s="373"/>
      <c r="DR23" s="373"/>
      <c r="DS23" s="373"/>
      <c r="DT23" s="373"/>
      <c r="DU23" s="373"/>
      <c r="DV23" s="373"/>
      <c r="DW23" s="373"/>
      <c r="DX23" s="373"/>
      <c r="DY23" s="373"/>
      <c r="DZ23" s="373"/>
      <c r="EA23" s="373"/>
      <c r="EB23" s="373"/>
      <c r="EC23" s="373"/>
      <c r="ED23" s="373"/>
      <c r="EE23" s="373"/>
      <c r="EF23" s="373"/>
      <c r="EG23" s="373"/>
      <c r="EH23" s="373"/>
      <c r="EI23" s="373"/>
      <c r="EJ23" s="373"/>
      <c r="EK23" s="373"/>
      <c r="EL23" s="373"/>
      <c r="EM23" s="373"/>
      <c r="EN23" s="373"/>
      <c r="EO23" s="373"/>
      <c r="EP23" s="373"/>
      <c r="EQ23" s="373"/>
      <c r="ER23" s="373"/>
      <c r="ES23" s="373"/>
      <c r="ET23" s="373"/>
      <c r="EU23" s="373"/>
      <c r="EV23" s="373"/>
      <c r="EW23" s="373"/>
      <c r="EX23" s="373"/>
      <c r="EY23" s="373"/>
      <c r="EZ23" s="373"/>
      <c r="FA23" s="373"/>
      <c r="FB23" s="373"/>
      <c r="FC23" s="373"/>
      <c r="FD23" s="373"/>
      <c r="FE23" s="374"/>
    </row>
  </sheetData>
  <mergeCells count="46">
    <mergeCell ref="A22:G22"/>
    <mergeCell ref="I22:BM22"/>
    <mergeCell ref="BN22:DI22"/>
    <mergeCell ref="DJ22:FE22"/>
    <mergeCell ref="A23:G23"/>
    <mergeCell ref="I23:BM23"/>
    <mergeCell ref="BN23:DI23"/>
    <mergeCell ref="DJ23:FE23"/>
    <mergeCell ref="A20:G20"/>
    <mergeCell ref="I20:BM20"/>
    <mergeCell ref="BN20:DI20"/>
    <mergeCell ref="DJ20:FE20"/>
    <mergeCell ref="A21:G21"/>
    <mergeCell ref="I21:BM21"/>
    <mergeCell ref="BN21:DI21"/>
    <mergeCell ref="DJ21:FE21"/>
    <mergeCell ref="A18:G18"/>
    <mergeCell ref="I18:BM18"/>
    <mergeCell ref="BN18:DI18"/>
    <mergeCell ref="DJ18:FE18"/>
    <mergeCell ref="A19:G19"/>
    <mergeCell ref="I19:BM19"/>
    <mergeCell ref="BN19:DI19"/>
    <mergeCell ref="DJ19:FE19"/>
    <mergeCell ref="A16:G16"/>
    <mergeCell ref="I16:BM16"/>
    <mergeCell ref="BN16:DI16"/>
    <mergeCell ref="DJ16:FE16"/>
    <mergeCell ref="A17:G17"/>
    <mergeCell ref="I17:BM17"/>
    <mergeCell ref="BN17:DI17"/>
    <mergeCell ref="DJ17:FE17"/>
    <mergeCell ref="A14:G14"/>
    <mergeCell ref="I14:BM14"/>
    <mergeCell ref="BN14:DI14"/>
    <mergeCell ref="DJ14:FE14"/>
    <mergeCell ref="A15:G15"/>
    <mergeCell ref="I15:BM15"/>
    <mergeCell ref="BN15:DI15"/>
    <mergeCell ref="DJ15:FE15"/>
    <mergeCell ref="A8:FE8"/>
    <mergeCell ref="A11:FE11"/>
    <mergeCell ref="A13:G13"/>
    <mergeCell ref="H13:BM13"/>
    <mergeCell ref="BN13:DI13"/>
    <mergeCell ref="DJ13:FE13"/>
  </mergeCells>
  <pageMargins left="0.59055118110236227" right="0.51181102362204722" top="0.78740157480314965" bottom="0.39370078740157483" header="0.19685039370078741" footer="0.19685039370078741"/>
  <pageSetup paperSize="9" scale="9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tabColor rgb="FF00B050"/>
  </sheetPr>
  <dimension ref="A1:DG16"/>
  <sheetViews>
    <sheetView view="pageBreakPreview" zoomScaleNormal="100" workbookViewId="0">
      <selection activeCell="BL5" sqref="BL5:DG13"/>
    </sheetView>
  </sheetViews>
  <sheetFormatPr defaultColWidth="0.85546875" defaultRowHeight="15" x14ac:dyDescent="0.25"/>
  <cols>
    <col min="1" max="16384" width="0.85546875" style="3"/>
  </cols>
  <sheetData>
    <row r="1" spans="1:111" s="35" customFormat="1" ht="3" customHeight="1" x14ac:dyDescent="0.25"/>
    <row r="2" spans="1:111" s="35" customFormat="1" x14ac:dyDescent="0.25">
      <c r="A2" s="200" t="s">
        <v>184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</row>
    <row r="3" spans="1:111" s="35" customFormat="1" ht="15" customHeight="1" x14ac:dyDescent="0.2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</row>
    <row r="4" spans="1:111" s="35" customFormat="1" ht="45.75" customHeight="1" x14ac:dyDescent="0.25">
      <c r="A4" s="248" t="s">
        <v>145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46"/>
      <c r="AR4" s="246"/>
      <c r="AS4" s="246"/>
      <c r="AT4" s="246"/>
      <c r="AU4" s="246"/>
      <c r="AV4" s="246"/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7"/>
      <c r="BL4" s="203" t="s">
        <v>136</v>
      </c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2" t="s">
        <v>32</v>
      </c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</row>
    <row r="5" spans="1:111" s="35" customFormat="1" ht="36" customHeight="1" x14ac:dyDescent="0.25">
      <c r="A5" s="30"/>
      <c r="B5" s="367" t="s">
        <v>146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367"/>
      <c r="BD5" s="367"/>
      <c r="BE5" s="367"/>
      <c r="BF5" s="367"/>
      <c r="BG5" s="367"/>
      <c r="BH5" s="367"/>
      <c r="BI5" s="367"/>
      <c r="BJ5" s="367"/>
      <c r="BK5" s="368"/>
      <c r="BL5" s="378" t="s">
        <v>39</v>
      </c>
      <c r="BM5" s="378"/>
      <c r="BN5" s="378"/>
      <c r="BO5" s="378"/>
      <c r="BP5" s="378"/>
      <c r="BQ5" s="378"/>
      <c r="BR5" s="378"/>
      <c r="BS5" s="378"/>
      <c r="BT5" s="378"/>
      <c r="BU5" s="378"/>
      <c r="BV5" s="378"/>
      <c r="BW5" s="378"/>
      <c r="BX5" s="378"/>
      <c r="BY5" s="378"/>
      <c r="BZ5" s="378"/>
      <c r="CA5" s="378"/>
      <c r="CB5" s="378"/>
      <c r="CC5" s="378"/>
      <c r="CD5" s="378"/>
      <c r="CE5" s="378"/>
      <c r="CF5" s="378"/>
      <c r="CG5" s="378"/>
      <c r="CH5" s="378"/>
      <c r="CI5" s="203">
        <v>0.65</v>
      </c>
      <c r="CJ5" s="202"/>
      <c r="CK5" s="202"/>
      <c r="CL5" s="202"/>
      <c r="CM5" s="202"/>
      <c r="CN5" s="202"/>
      <c r="CO5" s="202"/>
      <c r="CP5" s="202"/>
      <c r="CQ5" s="202"/>
      <c r="CR5" s="202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</row>
    <row r="6" spans="1:111" s="35" customFormat="1" ht="30.75" customHeight="1" x14ac:dyDescent="0.25">
      <c r="A6" s="13"/>
      <c r="B6" s="367" t="s">
        <v>147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7"/>
      <c r="AY6" s="367"/>
      <c r="AZ6" s="367"/>
      <c r="BA6" s="367"/>
      <c r="BB6" s="367"/>
      <c r="BC6" s="367"/>
      <c r="BD6" s="367"/>
      <c r="BE6" s="367"/>
      <c r="BF6" s="367"/>
      <c r="BG6" s="367"/>
      <c r="BH6" s="367"/>
      <c r="BI6" s="367"/>
      <c r="BJ6" s="367"/>
      <c r="BK6" s="368"/>
      <c r="BL6" s="378" t="s">
        <v>39</v>
      </c>
      <c r="BM6" s="378"/>
      <c r="BN6" s="378"/>
      <c r="BO6" s="378"/>
      <c r="BP6" s="378"/>
      <c r="BQ6" s="378"/>
      <c r="BR6" s="378"/>
      <c r="BS6" s="378"/>
      <c r="BT6" s="378"/>
      <c r="BU6" s="378"/>
      <c r="BV6" s="378"/>
      <c r="BW6" s="378"/>
      <c r="BX6" s="378"/>
      <c r="BY6" s="378"/>
      <c r="BZ6" s="378"/>
      <c r="CA6" s="378"/>
      <c r="CB6" s="378"/>
      <c r="CC6" s="378"/>
      <c r="CD6" s="378"/>
      <c r="CE6" s="378"/>
      <c r="CF6" s="378"/>
      <c r="CG6" s="378"/>
      <c r="CH6" s="378"/>
      <c r="CI6" s="202" t="s">
        <v>39</v>
      </c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</row>
    <row r="7" spans="1:111" s="35" customFormat="1" ht="30.75" customHeight="1" x14ac:dyDescent="0.25">
      <c r="A7" s="13"/>
      <c r="B7" s="367" t="s">
        <v>185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8"/>
      <c r="BL7" s="378" t="s">
        <v>39</v>
      </c>
      <c r="BM7" s="378"/>
      <c r="BN7" s="378"/>
      <c r="BO7" s="378"/>
      <c r="BP7" s="378"/>
      <c r="BQ7" s="378"/>
      <c r="BR7" s="378"/>
      <c r="BS7" s="378"/>
      <c r="BT7" s="378"/>
      <c r="BU7" s="378"/>
      <c r="BV7" s="378"/>
      <c r="BW7" s="378"/>
      <c r="BX7" s="378"/>
      <c r="BY7" s="378"/>
      <c r="BZ7" s="378"/>
      <c r="CA7" s="378"/>
      <c r="CB7" s="378"/>
      <c r="CC7" s="378"/>
      <c r="CD7" s="378"/>
      <c r="CE7" s="378"/>
      <c r="CF7" s="378"/>
      <c r="CG7" s="378"/>
      <c r="CH7" s="378"/>
      <c r="CI7" s="202">
        <v>0.25</v>
      </c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</row>
    <row r="8" spans="1:111" s="35" customFormat="1" ht="30.75" customHeight="1" x14ac:dyDescent="0.25">
      <c r="A8" s="13"/>
      <c r="B8" s="367" t="s">
        <v>186</v>
      </c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7"/>
      <c r="BK8" s="368"/>
      <c r="BL8" s="378" t="s">
        <v>39</v>
      </c>
      <c r="BM8" s="378"/>
      <c r="BN8" s="378"/>
      <c r="BO8" s="378"/>
      <c r="BP8" s="378"/>
      <c r="BQ8" s="378"/>
      <c r="BR8" s="378"/>
      <c r="BS8" s="378"/>
      <c r="BT8" s="378"/>
      <c r="BU8" s="378"/>
      <c r="BV8" s="378"/>
      <c r="BW8" s="378"/>
      <c r="BX8" s="378"/>
      <c r="BY8" s="378"/>
      <c r="BZ8" s="378"/>
      <c r="CA8" s="378"/>
      <c r="CB8" s="378"/>
      <c r="CC8" s="378"/>
      <c r="CD8" s="378"/>
      <c r="CE8" s="378"/>
      <c r="CF8" s="378"/>
      <c r="CG8" s="378"/>
      <c r="CH8" s="378"/>
      <c r="CI8" s="202">
        <v>0.1</v>
      </c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</row>
    <row r="9" spans="1:111" s="35" customFormat="1" ht="30.75" customHeight="1" x14ac:dyDescent="0.25">
      <c r="A9" s="135"/>
      <c r="B9" s="367" t="s">
        <v>187</v>
      </c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7"/>
      <c r="BC9" s="367"/>
      <c r="BD9" s="367"/>
      <c r="BE9" s="367"/>
      <c r="BF9" s="367"/>
      <c r="BG9" s="367"/>
      <c r="BH9" s="367"/>
      <c r="BI9" s="367"/>
      <c r="BJ9" s="367"/>
      <c r="BK9" s="368"/>
      <c r="BL9" s="379" t="s">
        <v>518</v>
      </c>
      <c r="BM9" s="380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  <c r="CA9" s="380"/>
      <c r="CB9" s="380"/>
      <c r="CC9" s="380"/>
      <c r="CD9" s="380"/>
      <c r="CE9" s="380"/>
      <c r="CF9" s="380"/>
      <c r="CG9" s="380"/>
      <c r="CH9" s="381"/>
      <c r="CI9" s="375">
        <v>0</v>
      </c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7"/>
    </row>
    <row r="10" spans="1:111" s="35" customFormat="1" ht="30.75" customHeight="1" x14ac:dyDescent="0.25">
      <c r="A10" s="135"/>
      <c r="B10" s="367" t="s">
        <v>188</v>
      </c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8"/>
      <c r="BL10" s="378" t="s">
        <v>518</v>
      </c>
      <c r="BM10" s="378"/>
      <c r="BN10" s="378"/>
      <c r="BO10" s="378"/>
      <c r="BP10" s="378"/>
      <c r="BQ10" s="378"/>
      <c r="BR10" s="378"/>
      <c r="BS10" s="378"/>
      <c r="BT10" s="378"/>
      <c r="BU10" s="378"/>
      <c r="BV10" s="378"/>
      <c r="BW10" s="378"/>
      <c r="BX10" s="378"/>
      <c r="BY10" s="378"/>
      <c r="BZ10" s="378"/>
      <c r="CA10" s="378"/>
      <c r="CB10" s="378"/>
      <c r="CC10" s="378"/>
      <c r="CD10" s="378"/>
      <c r="CE10" s="378"/>
      <c r="CF10" s="378"/>
      <c r="CG10" s="378"/>
      <c r="CH10" s="378"/>
      <c r="CI10" s="202" t="s">
        <v>39</v>
      </c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</row>
    <row r="11" spans="1:111" s="35" customFormat="1" ht="30.75" customHeight="1" x14ac:dyDescent="0.25">
      <c r="A11" s="135"/>
      <c r="B11" s="367" t="s">
        <v>189</v>
      </c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8"/>
      <c r="BL11" s="378" t="s">
        <v>518</v>
      </c>
      <c r="BM11" s="378"/>
      <c r="BN11" s="378"/>
      <c r="BO11" s="378"/>
      <c r="BP11" s="378"/>
      <c r="BQ11" s="378"/>
      <c r="BR11" s="378"/>
      <c r="BS11" s="378"/>
      <c r="BT11" s="378"/>
      <c r="BU11" s="378"/>
      <c r="BV11" s="378"/>
      <c r="BW11" s="378"/>
      <c r="BX11" s="378"/>
      <c r="BY11" s="378"/>
      <c r="BZ11" s="378"/>
      <c r="CA11" s="378"/>
      <c r="CB11" s="378"/>
      <c r="CC11" s="378"/>
      <c r="CD11" s="378"/>
      <c r="CE11" s="378"/>
      <c r="CF11" s="378"/>
      <c r="CG11" s="378"/>
      <c r="CH11" s="378"/>
      <c r="CI11" s="382" t="s">
        <v>39</v>
      </c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</row>
    <row r="12" spans="1:111" s="35" customFormat="1" ht="30.75" customHeight="1" x14ac:dyDescent="0.25">
      <c r="A12" s="135"/>
      <c r="B12" s="367" t="s">
        <v>190</v>
      </c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8"/>
      <c r="BL12" s="378" t="s">
        <v>518</v>
      </c>
      <c r="BM12" s="378"/>
      <c r="BN12" s="378"/>
      <c r="BO12" s="378"/>
      <c r="BP12" s="378"/>
      <c r="BQ12" s="378"/>
      <c r="BR12" s="378"/>
      <c r="BS12" s="378"/>
      <c r="BT12" s="378"/>
      <c r="BU12" s="378"/>
      <c r="BV12" s="378"/>
      <c r="BW12" s="378"/>
      <c r="BX12" s="378"/>
      <c r="BY12" s="378"/>
      <c r="BZ12" s="378"/>
      <c r="CA12" s="378"/>
      <c r="CB12" s="378"/>
      <c r="CC12" s="378"/>
      <c r="CD12" s="378"/>
      <c r="CE12" s="378"/>
      <c r="CF12" s="378"/>
      <c r="CG12" s="378"/>
      <c r="CH12" s="378"/>
      <c r="CI12" s="382">
        <v>0</v>
      </c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</row>
    <row r="13" spans="1:111" s="35" customFormat="1" ht="30.75" customHeight="1" x14ac:dyDescent="0.25">
      <c r="A13" s="135"/>
      <c r="B13" s="367" t="s">
        <v>191</v>
      </c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8"/>
      <c r="BL13" s="379" t="s">
        <v>518</v>
      </c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  <c r="CG13" s="380"/>
      <c r="CH13" s="381"/>
      <c r="CI13" s="202">
        <v>0</v>
      </c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</row>
    <row r="14" spans="1:111" s="35" customFormat="1" ht="15" customHeight="1" x14ac:dyDescent="0.2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</row>
    <row r="15" spans="1:111" x14ac:dyDescent="0.25">
      <c r="D15" s="198" t="str">
        <f>'[1]Форма 1.1'!L30</f>
        <v>Директор</v>
      </c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T15" s="198" t="s">
        <v>149</v>
      </c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</row>
    <row r="16" spans="1:111" x14ac:dyDescent="0.25">
      <c r="D16" s="197" t="s">
        <v>16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T16" s="197" t="s">
        <v>17</v>
      </c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I16" s="197" t="s">
        <v>18</v>
      </c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</row>
  </sheetData>
  <mergeCells count="37">
    <mergeCell ref="D15:AR15"/>
    <mergeCell ref="AT15:CG15"/>
    <mergeCell ref="CI15:DD15"/>
    <mergeCell ref="D16:AR16"/>
    <mergeCell ref="AT16:CG16"/>
    <mergeCell ref="CI16:DD16"/>
    <mergeCell ref="B12:BK12"/>
    <mergeCell ref="BL12:CH12"/>
    <mergeCell ref="CI12:DG12"/>
    <mergeCell ref="B13:BK13"/>
    <mergeCell ref="BL13:CH13"/>
    <mergeCell ref="CI13:DG13"/>
    <mergeCell ref="B10:BK10"/>
    <mergeCell ref="BL10:CH10"/>
    <mergeCell ref="CI10:DG10"/>
    <mergeCell ref="B11:BK11"/>
    <mergeCell ref="BL11:CH11"/>
    <mergeCell ref="CI11:DG11"/>
    <mergeCell ref="B8:BK8"/>
    <mergeCell ref="BL8:CH8"/>
    <mergeCell ref="CI8:DG8"/>
    <mergeCell ref="B9:BK9"/>
    <mergeCell ref="BL9:CH9"/>
    <mergeCell ref="CI9:DG9"/>
    <mergeCell ref="B6:BK6"/>
    <mergeCell ref="BL6:CH6"/>
    <mergeCell ref="CI6:DG6"/>
    <mergeCell ref="B7:BK7"/>
    <mergeCell ref="BL7:CH7"/>
    <mergeCell ref="CI7:DG7"/>
    <mergeCell ref="A2:DG2"/>
    <mergeCell ref="A4:BK4"/>
    <mergeCell ref="BL4:CH4"/>
    <mergeCell ref="CI4:DG4"/>
    <mergeCell ref="B5:BK5"/>
    <mergeCell ref="BL5:CH5"/>
    <mergeCell ref="CI5:DG5"/>
  </mergeCells>
  <pageMargins left="2.1653543307086616" right="0.51181102362204722" top="0.78740157480314965" bottom="0.39370078740157483" header="0.19685039370078741" footer="0.19685039370078741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13</vt:i4>
      </vt:variant>
    </vt:vector>
  </HeadingPairs>
  <TitlesOfParts>
    <vt:vector size="24" baseType="lpstr">
      <vt:lpstr>Форма 1.1</vt:lpstr>
      <vt:lpstr>Форма 1.2</vt:lpstr>
      <vt:lpstr>Форма 1.3</vt:lpstr>
      <vt:lpstr>Форма 2.1</vt:lpstr>
      <vt:lpstr>Форма 2.2</vt:lpstr>
      <vt:lpstr>Форма 2.3</vt:lpstr>
      <vt:lpstr>Форма 2.4</vt:lpstr>
      <vt:lpstr>Форма 4.1</vt:lpstr>
      <vt:lpstr>Форма 4.2</vt:lpstr>
      <vt:lpstr>Форма 8.1</vt:lpstr>
      <vt:lpstr>Форма 8.3</vt:lpstr>
      <vt:lpstr>'Форма 2.1'!Заголовки_для_печати</vt:lpstr>
      <vt:lpstr>'Форма 2.2'!Заголовки_для_печати</vt:lpstr>
      <vt:lpstr>'Форма 2.3'!Заголовки_для_печати</vt:lpstr>
      <vt:lpstr>'Форма 1.1'!Область_печати</vt:lpstr>
      <vt:lpstr>'Форма 1.2'!Область_печати</vt:lpstr>
      <vt:lpstr>'Форма 1.3'!Область_печати</vt:lpstr>
      <vt:lpstr>'Форма 2.1'!Область_печати</vt:lpstr>
      <vt:lpstr>'Форма 2.2'!Область_печати</vt:lpstr>
      <vt:lpstr>'Форма 2.3'!Область_печати</vt:lpstr>
      <vt:lpstr>'Форма 2.4'!Область_печати</vt:lpstr>
      <vt:lpstr>'Форма 4.1'!Область_печати</vt:lpstr>
      <vt:lpstr>'Форма 4.2'!Область_печати</vt:lpstr>
      <vt:lpstr>'Форма 8.3'!Область_печати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Бахарев Андрей Анатольевич</cp:lastModifiedBy>
  <cp:lastPrinted>2019-03-29T08:13:14Z</cp:lastPrinted>
  <dcterms:created xsi:type="dcterms:W3CDTF">2011-09-19T03:03:04Z</dcterms:created>
  <dcterms:modified xsi:type="dcterms:W3CDTF">2019-03-29T08:41:47Z</dcterms:modified>
</cp:coreProperties>
</file>