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300" tabRatio="726"/>
  </bookViews>
  <sheets>
    <sheet name="1.1." sheetId="4" r:id="rId1"/>
    <sheet name="1.2." sheetId="5" r:id="rId2"/>
    <sheet name="1.3." sheetId="6" r:id="rId3"/>
    <sheet name="1.4." sheetId="7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" sheetId="29" r:id="rId11"/>
    <sheet name="3.4. " sheetId="35" r:id="rId12"/>
    <sheet name="3.5." sheetId="17" r:id="rId13"/>
    <sheet name="4.1." sheetId="31" r:id="rId14"/>
    <sheet name="4.2." sheetId="19" r:id="rId15"/>
    <sheet name="4.3." sheetId="33" r:id="rId16"/>
    <sheet name="4.4." sheetId="21" r:id="rId17"/>
    <sheet name="4.5." sheetId="22" r:id="rId18"/>
    <sheet name="4.6." sheetId="23" r:id="rId19"/>
    <sheet name="4.7. " sheetId="34" r:id="rId20"/>
    <sheet name="4.8." sheetId="24" r:id="rId21"/>
    <sheet name="4.9." sheetId="36" r:id="rId22"/>
  </sheets>
  <externalReferences>
    <externalReference r:id="rId23"/>
  </externalReferences>
  <definedNames>
    <definedName name="_xlnm._FilterDatabase" localSheetId="21" hidden="1">'4.9.'!$A$11:$AE$606</definedName>
    <definedName name="rng_actions_01" localSheetId="21">[1]TEHSHEET!$X$3:$X$110</definedName>
    <definedName name="rng_actions_01">[1]TEHSHEET!$X$3:$X$110</definedName>
    <definedName name="о" localSheetId="10">#REF!</definedName>
    <definedName name="о">#REF!</definedName>
    <definedName name="_xlnm.Print_Area" localSheetId="0">'1.1.'!$A$1:$N$25</definedName>
    <definedName name="_xlnm.Print_Area" localSheetId="2">'1.3.'!$A$1:$M$22</definedName>
    <definedName name="_xlnm.Print_Area" localSheetId="3">'1.4.'!$A$1:$M$21</definedName>
    <definedName name="_xlnm.Print_Area" localSheetId="4">'2.1.'!$A$1:$E$43</definedName>
    <definedName name="_xlnm.Print_Area" localSheetId="5">'2.2.'!$A$1:$T$21</definedName>
    <definedName name="_xlnm.Print_Area" localSheetId="6">'2.3 '!$A$1:$B$13</definedName>
    <definedName name="_xlnm.Print_Area" localSheetId="7">'2.4.'!$A$1:$B$11</definedName>
    <definedName name="_xlnm.Print_Area" localSheetId="8">'3.1.'!$A$1:$M$13</definedName>
    <definedName name="_xlnm.Print_Area" localSheetId="9">'3.2.'!$A$1:$N$19</definedName>
    <definedName name="_xlnm.Print_Area" localSheetId="10">'3.3'!$A$1:$B$11</definedName>
    <definedName name="_xlnm.Print_Area" localSheetId="11">'3.4. '!$A$1:$R$31</definedName>
    <definedName name="_xlnm.Print_Area" localSheetId="12">'3.5.'!$A$1:$K$31</definedName>
    <definedName name="_xlnm.Print_Area" localSheetId="13">'4.1.'!$A$1:$Q$37</definedName>
    <definedName name="_xlnm.Print_Area" localSheetId="14">'4.2.'!$A$1:$K$14</definedName>
    <definedName name="_xlnm.Print_Area" localSheetId="15">'4.3.'!$A$1:$D$17</definedName>
    <definedName name="_xlnm.Print_Area" localSheetId="16">'4.4.'!$A$1:$D$12</definedName>
    <definedName name="_xlnm.Print_Area" localSheetId="21">'4.9.'!$A$1:$AE$606</definedName>
  </definedNames>
  <calcPr calcId="162913"/>
</workbook>
</file>

<file path=xl/calcChain.xml><?xml version="1.0" encoding="utf-8"?>
<calcChain xmlns="http://schemas.openxmlformats.org/spreadsheetml/2006/main">
  <c r="M22" i="4" l="1"/>
  <c r="J22" i="4"/>
  <c r="R18" i="35" l="1"/>
  <c r="R19" i="35"/>
  <c r="E20" i="35"/>
  <c r="Q20" i="35"/>
  <c r="R20" i="35"/>
  <c r="R21" i="35"/>
  <c r="R22" i="35"/>
  <c r="R23" i="35"/>
  <c r="R24" i="35"/>
  <c r="R25" i="35"/>
  <c r="E26" i="35"/>
  <c r="Q26" i="35"/>
  <c r="R26" i="35"/>
  <c r="R29" i="35"/>
  <c r="G16" i="31"/>
  <c r="M16" i="31"/>
  <c r="O16" i="31"/>
  <c r="P16" i="31"/>
  <c r="E31" i="8" l="1"/>
  <c r="D31" i="8" l="1"/>
  <c r="D25" i="8"/>
  <c r="D18" i="8"/>
  <c r="E18" i="8"/>
  <c r="D12" i="8"/>
  <c r="L16" i="9" l="1"/>
  <c r="L17" i="9" s="1"/>
  <c r="D16" i="9"/>
  <c r="D17" i="9" s="1"/>
  <c r="R17" i="9" l="1"/>
  <c r="Q17" i="9"/>
  <c r="N17" i="9"/>
  <c r="M17" i="9"/>
  <c r="J17" i="9"/>
  <c r="I17" i="9"/>
  <c r="F17" i="9"/>
  <c r="E17" i="9"/>
  <c r="E38" i="8" l="1"/>
  <c r="E39" i="8"/>
  <c r="E35" i="8"/>
  <c r="E36" i="8"/>
  <c r="E37" i="8"/>
  <c r="E34" i="8"/>
  <c r="E28" i="8"/>
  <c r="E29" i="8"/>
  <c r="E30" i="8"/>
  <c r="E27" i="8"/>
  <c r="E24" i="8"/>
  <c r="E23" i="8"/>
  <c r="E20" i="8"/>
  <c r="E21" i="8"/>
  <c r="E15" i="8"/>
  <c r="E16" i="8"/>
  <c r="E17" i="8"/>
  <c r="E14" i="8"/>
  <c r="E25" i="8"/>
  <c r="E12" i="8"/>
  <c r="M17" i="7"/>
  <c r="J17" i="7"/>
  <c r="G17" i="7"/>
  <c r="D17" i="7"/>
  <c r="M16" i="7"/>
  <c r="J16" i="7"/>
  <c r="G16" i="7"/>
  <c r="D16" i="7"/>
  <c r="M15" i="7"/>
  <c r="J15" i="7"/>
  <c r="G15" i="7"/>
  <c r="D15" i="7"/>
  <c r="M15" i="6"/>
  <c r="M16" i="6"/>
  <c r="J15" i="6"/>
  <c r="J16" i="6"/>
  <c r="G15" i="6"/>
  <c r="G16" i="6"/>
  <c r="D15" i="6"/>
  <c r="D16" i="6"/>
  <c r="M14" i="6"/>
  <c r="J14" i="6"/>
  <c r="G14" i="6"/>
  <c r="D14" i="6"/>
  <c r="J16" i="5"/>
  <c r="G16" i="5"/>
  <c r="D16" i="5"/>
  <c r="J15" i="5"/>
  <c r="G15" i="5"/>
  <c r="D15" i="5"/>
  <c r="J14" i="5"/>
  <c r="G14" i="5"/>
  <c r="D14" i="5"/>
  <c r="N22" i="4"/>
  <c r="N21" i="4"/>
  <c r="N20" i="4"/>
  <c r="N19" i="4"/>
  <c r="N18" i="4"/>
  <c r="N17" i="4"/>
  <c r="N16" i="4"/>
  <c r="N15" i="4"/>
  <c r="N14" i="4"/>
  <c r="K22" i="4"/>
  <c r="K21" i="4"/>
  <c r="K20" i="4"/>
  <c r="K19" i="4"/>
  <c r="K18" i="4"/>
  <c r="K17" i="4"/>
  <c r="K16" i="4"/>
  <c r="K15" i="4"/>
  <c r="K14" i="4"/>
  <c r="H22" i="4"/>
  <c r="H21" i="4"/>
  <c r="H20" i="4"/>
  <c r="H19" i="4"/>
  <c r="H18" i="4"/>
  <c r="H17" i="4"/>
  <c r="H16" i="4"/>
  <c r="H15" i="4"/>
  <c r="H14" i="4"/>
  <c r="E15" i="4"/>
  <c r="E16" i="4"/>
  <c r="E17" i="4"/>
  <c r="E18" i="4"/>
  <c r="E19" i="4"/>
  <c r="E20" i="4"/>
  <c r="E21" i="4"/>
  <c r="E22" i="4"/>
  <c r="E14" i="4"/>
</calcChain>
</file>

<file path=xl/sharedStrings.xml><?xml version="1.0" encoding="utf-8"?>
<sst xmlns="http://schemas.openxmlformats.org/spreadsheetml/2006/main" count="796" uniqueCount="271">
  <si>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</si>
  <si>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</si>
  <si>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</si>
  <si>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</si>
  <si>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</si>
  <si>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</si>
  <si>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</si>
  <si>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</si>
  <si>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</si>
  <si>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</si>
  <si>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</si>
  <si>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</si>
  <si>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</si>
  <si>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</si>
  <si>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</si>
  <si>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</si>
  <si>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</si>
  <si>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</si>
  <si>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</si>
  <si>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</si>
  <si>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данные предоставлены по результатм проведенной инвентаризации электросетей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</si>
  <si>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</si>
  <si>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N</t>
  </si>
  <si>
    <t>Показатель</t>
  </si>
  <si>
    <t>Динамика изменения показателя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</si>
  <si>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</si>
  <si>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</si>
  <si>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</si>
  <si>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</si>
  <si>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</si>
  <si>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</si>
  <si>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</si>
  <si>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</si>
  <si>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</si>
  <si>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</si>
  <si>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</si>
  <si>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</si>
  <si>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</si>
  <si>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</si>
  <si>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</si>
  <si>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</si>
  <si>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</si>
  <si>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</si>
  <si>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</si>
  <si>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</si>
  <si>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</si>
  <si>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</si>
  <si>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</si>
  <si>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</si>
  <si>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</si>
  <si>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</si>
  <si>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>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</si>
  <si>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</si>
  <si>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</si>
  <si>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</si>
  <si>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</si>
  <si>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</si>
  <si>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</si>
  <si>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</si>
  <si>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исполненных договоров об осуществлении технологического присоединения к электрическим сетям, штуки</t>
  </si>
  <si>
    <t>Число заключенных договоров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</si>
  <si>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</si>
  <si>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</si>
  <si>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</si>
  <si>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</si>
  <si>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</si>
  <si>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</si>
  <si>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</si>
  <si>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Всего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</si>
  <si>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</si>
  <si>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</si>
  <si>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</si>
  <si>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</si>
  <si>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</si>
  <si>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</si>
  <si>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</si>
  <si>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</si>
  <si>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</si>
  <si>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</si>
  <si>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</si>
  <si>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</si>
  <si>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</si>
  <si>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</si>
  <si>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</si>
  <si>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</si>
  <si>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</si>
  <si>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</si>
  <si>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</si>
  <si>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</si>
  <si>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</si>
  <si>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</si>
  <si>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</si>
  <si>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</si>
  <si>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</si>
  <si>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</si>
  <si>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</si>
  <si>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</si>
  <si>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</si>
  <si>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</si>
  <si>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</si>
  <si>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</si>
  <si>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</si>
  <si>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</si>
  <si>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</si>
  <si>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</si>
  <si>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</si>
  <si>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</si>
  <si>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</si>
  <si>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</si>
  <si>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</si>
  <si>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</si>
  <si>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</si>
  <si>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</si>
  <si>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</si>
  <si>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</si>
  <si>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</si>
  <si>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</si>
  <si>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</si>
  <si>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</si>
  <si>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</si>
  <si>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</si>
  <si>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Осуществление технологического присоединения, подача заявок 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</si>
  <si>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</si>
  <si>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</si>
  <si>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</si>
  <si>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</si>
  <si>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</si>
  <si>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</si>
  <si>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</si>
  <si>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</si>
  <si>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</si>
  <si>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</si>
  <si>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Форма обращения</t>
  </si>
  <si>
    <t>Обращения</t>
  </si>
  <si>
    <t>Факт получения потребителем ответа</t>
  </si>
  <si>
    <t>Заключение договора на оказание услуг по передаче электроэнергии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</si>
  <si>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</si>
  <si>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</si>
  <si>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</si>
  <si>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</si>
  <si>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</si>
  <si>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</si>
  <si>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</si>
  <si>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</t>
  </si>
  <si>
    <t>Уровень напряжения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</si>
  <si>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</si>
  <si>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</si>
  <si>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</si>
  <si>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</si>
  <si>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</si>
  <si>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</si>
  <si>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</si>
  <si>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</si>
  <si>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</si>
  <si>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 электрической энергии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</si>
  <si>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</si>
  <si>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</si>
  <si>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</si>
  <si>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</si>
  <si>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СН2</t>
  </si>
  <si>
    <t>CH1</t>
  </si>
  <si>
    <t>n</t>
  </si>
  <si>
    <t>Всего по</t>
  </si>
  <si>
    <t>сетевой</t>
  </si>
  <si>
    <t>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</si>
  <si>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</si>
  <si>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</si>
  <si>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</si>
  <si>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</si>
  <si>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</si>
  <si>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</si>
  <si>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</si>
  <si>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</si>
  <si>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3.4. Сведения о качестве услуг по технологическому присоединению к электрическим сетям сетевой организации</t>
  </si>
  <si>
    <t>Мощность энергопринимающих устройств заявителя, кВт</t>
  </si>
  <si>
    <t>500 - сельская местность/</t>
  </si>
  <si>
    <t>300 - городская местность</t>
  </si>
  <si>
    <t>4. Качество обслуживания</t>
  </si>
  <si>
    <t>Заочная форма с использованием телефонной связи</t>
  </si>
  <si>
    <t>Письменная форма с использованием почтовой связи</t>
  </si>
  <si>
    <t>Заявка на оказание услуг</t>
  </si>
  <si>
    <t>2.7</t>
  </si>
  <si>
    <t>2.8</t>
  </si>
  <si>
    <t>Номер телефона, адрес электронной почты</t>
  </si>
  <si>
    <t>Количество сторонних организаций на территории офиса обслуживания (при наличии указать названия организаций)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</si>
  <si>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</si>
  <si>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</si>
  <si>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</si>
  <si>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</si>
  <si>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</si>
  <si>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</si>
  <si>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</si>
  <si>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</si>
  <si>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</si>
  <si>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</si>
  <si>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</si>
  <si>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</si>
  <si>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</si>
  <si>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</si>
  <si>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</si>
  <si>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</si>
  <si>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</si>
  <si>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</si>
  <si>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</si>
  <si>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</si>
  <si>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</si>
  <si>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</si>
  <si>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</si>
  <si>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</si>
  <si>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</si>
  <si>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</si>
  <si>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</si>
  <si>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</si>
  <si>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Замена неизолированных проводов на провод СИП для воздушных линий </t>
  </si>
  <si>
    <t>Регулярное тех. обслуживание электросетевого хозяйства</t>
  </si>
  <si>
    <t>Своевременное выполнение текущего ремонта электросетевого хозяйства</t>
  </si>
  <si>
    <t>прочее (согласование отключения э/э, переноса кабеля; принадлежность сетей, продление сроков выполнения мероприятий по ТУ,  согласование переноса границы балансовой принадлежности, согласование границ в охранной зоне, обращения о  законности подключения к эл. сетям, подтверждение факта тех. присоединения, предоставления информации по отключениям э/э)</t>
  </si>
  <si>
    <t>прочее (переоформление, восстановление док-тов по ТП)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</si>
  <si>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</si>
  <si>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</si>
  <si>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</si>
  <si>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SAIFI, план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</si>
  <si>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</si>
  <si>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</si>
  <si>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</si>
  <si>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SAIFI, план)</t>
    </r>
  </si>
  <si>
    <t>Удовл.,        в %</t>
  </si>
  <si>
    <t xml:space="preserve">Плохо,          в % </t>
  </si>
  <si>
    <t>2021 г.</t>
  </si>
  <si>
    <t>2021 г</t>
  </si>
  <si>
    <t>Центр</t>
  </si>
  <si>
    <t xml:space="preserve">
г. Челябинск, пр. Ленина, 2М         </t>
  </si>
  <si>
    <t>8.00 - 16.30</t>
  </si>
  <si>
    <t>согласно Единым стандартам качества обслуживания сетевыми организациями потребителей услуг сетевых организаций</t>
  </si>
  <si>
    <t>Пункт</t>
  </si>
  <si>
    <t>Своевременная подготовка необходимых документов для осуществления технологического присоединения</t>
  </si>
  <si>
    <t>Своевременное осуществление технологического присоединения</t>
  </si>
  <si>
    <t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</t>
  </si>
  <si>
    <t>Указанные категории  лиц обслуживаются вне очереди Центр обслуживания, 1-й этаж</t>
  </si>
  <si>
    <t xml:space="preserve">Разработка и реализация мероприятий, связанных с соблюдением антиковидных ограничительных мер, введенных на территории РФ, и направленных на улучшение качества заочного обслуживания потребителей с использованием сети Интернет </t>
  </si>
  <si>
    <t xml:space="preserve">Обеспечение рассмотрения заявлений и иных обращений граждан в форме электронного документа </t>
  </si>
  <si>
    <t>Проведение целевых опросов потребителей для оценки качества оказываемых услуг и обслуживания</t>
  </si>
  <si>
    <t xml:space="preserve">Соблюдены условия для очного обслуживания потребителей в соответствии с рекомендациями Роспотребнадзора (наличие защитных масок, дезинфицирующих средств для обработки) </t>
  </si>
  <si>
    <t xml:space="preserve">Своевременная подготовка необходимых документов для осуществления технологического присоединения </t>
  </si>
  <si>
    <t xml:space="preserve"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</si>
  <si>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</si>
  <si>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</si>
  <si>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 xml:space="preserve"> Своевременное осуществление технологического присоединения </t>
  </si>
  <si>
    <t xml:space="preserve">        ООО "ЗлатЭнерго" услуг за 2022 год</t>
  </si>
  <si>
    <t>Деятельность по передаче электрической энергии началась с 01.01.2022 данные за 2021г. отсутствуют</t>
  </si>
  <si>
    <t>2022 г.</t>
  </si>
  <si>
    <t xml:space="preserve">         ООО "ЗлатЭнерго" за 2022 год</t>
  </si>
  <si>
    <t xml:space="preserve">          ООО "ЗлатЭнерго"  услуг за 2022 год</t>
  </si>
  <si>
    <t xml:space="preserve">         ООО "ЗлатЭнерго"  услуг за 2022 год</t>
  </si>
  <si>
    <t>Деятельность по передаче электрической энергии началась с 01.01.2022 данные за 2021г отсутствуют</t>
  </si>
  <si>
    <t>ООО "ЗлатЭнерго"</t>
  </si>
  <si>
    <t>Невостребованая мощность для осуществления технологического присоединения  в 2022г отсутствовала</t>
  </si>
  <si>
    <t xml:space="preserve">        ООО "ЗлатЭнерго " услуг за 2022 год</t>
  </si>
  <si>
    <t>2022 г</t>
  </si>
  <si>
    <t>ООО "Эффект ТК", ООО "ЭКМ", ООО "ЭРГО"</t>
  </si>
  <si>
    <t xml:space="preserve">         ООО "ЗлатЭнерго"  услуг за 2022год</t>
  </si>
  <si>
    <t xml:space="preserve">ООО "ЗлатЭнерго"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"ЗлатЭнерго" в разделе Раскрытия информации </t>
  </si>
  <si>
    <t>8 800 101 5706 , дежурный 8 908 576 1602</t>
  </si>
  <si>
    <t>12-00</t>
  </si>
  <si>
    <t>х</t>
  </si>
  <si>
    <t>10-00</t>
  </si>
  <si>
    <t>9-00</t>
  </si>
  <si>
    <t>14-20</t>
  </si>
  <si>
    <t>08:20</t>
  </si>
  <si>
    <t>09-00</t>
  </si>
  <si>
    <t xml:space="preserve">22..11.2022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</si>
</sst>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00"/>
    <numFmt numFmtId="166" formatCode="h:mm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4" tint="0.7999816888943144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9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0" fillId="0" borderId="0" xfId="0" applyAlignment="1"/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8" xfId="0" applyFont="1" applyBorder="1"/>
    <xf numFmtId="0" fontId="5" fillId="0" borderId="8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0" xfId="0" applyFont="1" applyAlignment="1"/>
    <xf numFmtId="9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9" fillId="0" borderId="0" xfId="0" applyFont="1"/>
    <xf numFmtId="0" fontId="17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 applyAlignment="1"/>
    <xf numFmtId="4" fontId="2" fillId="0" borderId="22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1" fillId="0" borderId="47" xfId="0" applyFont="1" applyBorder="1" applyAlignment="1">
      <alignment horizontal="center" vertical="center" wrapText="1"/>
    </xf>
    <xf numFmtId="0" fontId="21" fillId="0" borderId="6" xfId="0" applyFont="1" applyBorder="1"/>
    <xf numFmtId="14" fontId="21" fillId="2" borderId="6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4" fontId="20" fillId="2" borderId="6" xfId="0" applyNumberFormat="1" applyFont="1" applyFill="1" applyBorder="1" applyAlignment="1">
      <alignment horizontal="right" wrapText="1"/>
    </xf>
    <xf numFmtId="0" fontId="0" fillId="0" borderId="0" xfId="0" applyBorder="1"/>
    <xf numFmtId="0" fontId="21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21" fillId="0" borderId="6" xfId="0" applyNumberFormat="1" applyFont="1" applyFill="1" applyBorder="1" applyAlignment="1">
      <alignment horizontal="right" wrapText="1"/>
    </xf>
    <xf numFmtId="0" fontId="21" fillId="0" borderId="6" xfId="0" applyFont="1" applyFill="1" applyBorder="1" applyAlignment="1">
      <alignment horizontal="right"/>
    </xf>
    <xf numFmtId="165" fontId="2" fillId="0" borderId="6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0" fillId="2" borderId="6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1" fontId="24" fillId="2" borderId="5" xfId="0" applyNumberFormat="1" applyFont="1" applyFill="1" applyBorder="1" applyAlignment="1">
      <alignment horizontal="center" wrapText="1"/>
    </xf>
    <xf numFmtId="0" fontId="23" fillId="2" borderId="6" xfId="0" applyFont="1" applyFill="1" applyBorder="1"/>
    <xf numFmtId="0" fontId="20" fillId="2" borderId="6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22" fillId="2" borderId="0" xfId="0" applyFont="1" applyFill="1" applyAlignment="1"/>
    <xf numFmtId="0" fontId="1" fillId="0" borderId="9" xfId="0" applyFont="1" applyBorder="1" applyAlignment="1">
      <alignment horizontal="center" vertical="center"/>
    </xf>
    <xf numFmtId="1" fontId="22" fillId="2" borderId="6" xfId="0" applyNumberFormat="1" applyFont="1" applyFill="1" applyBorder="1" applyAlignment="1">
      <alignment horizontal="center" wrapText="1"/>
    </xf>
    <xf numFmtId="1" fontId="2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2" fillId="2" borderId="6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2" fillId="0" borderId="3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 wrapText="1"/>
    </xf>
    <xf numFmtId="1" fontId="22" fillId="0" borderId="34" xfId="0" applyNumberFormat="1" applyFont="1" applyFill="1" applyBorder="1" applyAlignment="1">
      <alignment horizontal="center" wrapText="1"/>
    </xf>
    <xf numFmtId="1" fontId="22" fillId="2" borderId="23" xfId="0" applyNumberFormat="1" applyFont="1" applyFill="1" applyBorder="1" applyAlignment="1">
      <alignment horizontal="center" wrapText="1"/>
    </xf>
    <xf numFmtId="1" fontId="2" fillId="2" borderId="23" xfId="0" applyNumberFormat="1" applyFont="1" applyFill="1" applyBorder="1" applyAlignment="1">
      <alignment horizontal="center" wrapText="1"/>
    </xf>
    <xf numFmtId="1" fontId="22" fillId="0" borderId="33" xfId="0" applyNumberFormat="1" applyFont="1" applyFill="1" applyBorder="1" applyAlignment="1">
      <alignment horizontal="center" wrapText="1"/>
    </xf>
    <xf numFmtId="1" fontId="2" fillId="2" borderId="17" xfId="0" applyNumberFormat="1" applyFont="1" applyFill="1" applyBorder="1" applyAlignment="1">
      <alignment horizontal="center" wrapText="1"/>
    </xf>
    <xf numFmtId="1" fontId="22" fillId="0" borderId="3" xfId="0" applyNumberFormat="1" applyFont="1" applyFill="1" applyBorder="1" applyAlignment="1">
      <alignment horizontal="center" wrapText="1"/>
    </xf>
    <xf numFmtId="1" fontId="22" fillId="2" borderId="34" xfId="0" applyNumberFormat="1" applyFont="1" applyFill="1" applyBorder="1" applyAlignment="1">
      <alignment horizontal="center" wrapText="1"/>
    </xf>
    <xf numFmtId="1" fontId="22" fillId="2" borderId="33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right" wrapText="1"/>
    </xf>
    <xf numFmtId="20" fontId="21" fillId="2" borderId="6" xfId="0" applyNumberFormat="1" applyFont="1" applyFill="1" applyBorder="1"/>
    <xf numFmtId="0" fontId="21" fillId="2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wrapText="1"/>
    </xf>
    <xf numFmtId="20" fontId="21" fillId="2" borderId="6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166" fontId="21" fillId="2" borderId="6" xfId="0" applyNumberFormat="1" applyFont="1" applyFill="1" applyBorder="1"/>
    <xf numFmtId="0" fontId="21" fillId="2" borderId="6" xfId="0" applyFont="1" applyFill="1" applyBorder="1"/>
    <xf numFmtId="0" fontId="22" fillId="2" borderId="6" xfId="0" applyFont="1" applyFill="1" applyBorder="1"/>
    <xf numFmtId="0" fontId="21" fillId="0" borderId="6" xfId="0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right" vertical="center" wrapText="1"/>
    </xf>
    <xf numFmtId="49" fontId="21" fillId="0" borderId="6" xfId="1" applyNumberFormat="1" applyFont="1" applyFill="1" applyBorder="1" applyAlignment="1">
      <alignment horizontal="right" vertical="center" wrapText="1"/>
    </xf>
    <xf numFmtId="14" fontId="21" fillId="0" borderId="6" xfId="1" applyNumberFormat="1" applyFont="1" applyFill="1" applyBorder="1" applyAlignment="1">
      <alignment horizontal="right" vertical="center" wrapText="1"/>
    </xf>
    <xf numFmtId="0" fontId="20" fillId="0" borderId="6" xfId="0" applyNumberFormat="1" applyFont="1" applyBorder="1" applyAlignment="1">
      <alignment horizontal="right" vertical="center" wrapText="1"/>
    </xf>
    <xf numFmtId="0" fontId="21" fillId="0" borderId="6" xfId="1" applyNumberFormat="1" applyFont="1" applyFill="1" applyBorder="1" applyAlignment="1">
      <alignment horizontal="right" vertical="center" wrapText="1"/>
    </xf>
    <xf numFmtId="0" fontId="21" fillId="2" borderId="6" xfId="1" applyNumberFormat="1" applyFont="1" applyFill="1" applyBorder="1" applyAlignment="1">
      <alignment horizontal="right" vertical="center" wrapText="1"/>
    </xf>
    <xf numFmtId="14" fontId="21" fillId="2" borderId="6" xfId="1" applyNumberFormat="1" applyFont="1" applyFill="1" applyBorder="1" applyAlignment="1">
      <alignment horizontal="right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21" fillId="2" borderId="6" xfId="0" applyNumberFormat="1" applyFont="1" applyFill="1" applyBorder="1" applyAlignment="1">
      <alignment horizontal="center" vertical="center" wrapText="1"/>
    </xf>
    <xf numFmtId="14" fontId="21" fillId="2" borderId="6" xfId="0" applyNumberFormat="1" applyFont="1" applyFill="1" applyBorder="1" applyAlignment="1">
      <alignment horizontal="center" wrapText="1"/>
    </xf>
    <xf numFmtId="14" fontId="21" fillId="2" borderId="5" xfId="0" applyNumberFormat="1" applyFont="1" applyFill="1" applyBorder="1" applyAlignment="1">
      <alignment horizontal="right" wrapText="1"/>
    </xf>
    <xf numFmtId="0" fontId="20" fillId="2" borderId="5" xfId="0" applyNumberFormat="1" applyFont="1" applyFill="1" applyBorder="1" applyAlignment="1">
      <alignment horizontal="right" wrapText="1"/>
    </xf>
    <xf numFmtId="14" fontId="20" fillId="2" borderId="5" xfId="0" applyNumberFormat="1" applyFont="1" applyFill="1" applyBorder="1" applyAlignment="1">
      <alignment horizontal="right" wrapText="1"/>
    </xf>
    <xf numFmtId="0" fontId="20" fillId="2" borderId="6" xfId="0" applyNumberFormat="1" applyFont="1" applyFill="1" applyBorder="1" applyAlignment="1">
      <alignment horizontal="center" wrapText="1"/>
    </xf>
    <xf numFmtId="14" fontId="20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right" wrapText="1"/>
    </xf>
    <xf numFmtId="1" fontId="20" fillId="2" borderId="5" xfId="0" applyNumberFormat="1" applyFont="1" applyFill="1" applyBorder="1" applyAlignment="1">
      <alignment horizontal="right" wrapText="1"/>
    </xf>
    <xf numFmtId="1" fontId="20" fillId="2" borderId="6" xfId="0" applyNumberFormat="1" applyFont="1" applyFill="1" applyBorder="1" applyAlignment="1">
      <alignment horizontal="center" wrapText="1"/>
    </xf>
    <xf numFmtId="1" fontId="20" fillId="2" borderId="6" xfId="0" applyNumberFormat="1" applyFont="1" applyFill="1" applyBorder="1" applyAlignment="1">
      <alignment horizontal="right" wrapText="1"/>
    </xf>
    <xf numFmtId="1" fontId="20" fillId="2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" fillId="0" borderId="6" xfId="0" applyFont="1" applyBorder="1"/>
    <xf numFmtId="3" fontId="22" fillId="0" borderId="6" xfId="0" applyNumberFormat="1" applyFont="1" applyFill="1" applyBorder="1" applyAlignment="1">
      <alignment wrapText="1"/>
    </xf>
    <xf numFmtId="3" fontId="22" fillId="2" borderId="6" xfId="0" applyNumberFormat="1" applyFont="1" applyFill="1" applyBorder="1" applyAlignment="1">
      <alignment wrapText="1"/>
    </xf>
    <xf numFmtId="3" fontId="22" fillId="0" borderId="4" xfId="0" applyNumberFormat="1" applyFont="1" applyFill="1" applyBorder="1" applyAlignment="1">
      <alignment wrapText="1"/>
    </xf>
    <xf numFmtId="1" fontId="23" fillId="0" borderId="6" xfId="0" applyNumberFormat="1" applyFont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center" vertical="center" wrapText="1"/>
    </xf>
    <xf numFmtId="1" fontId="26" fillId="2" borderId="6" xfId="0" applyNumberFormat="1" applyFont="1" applyFill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9" fontId="2" fillId="0" borderId="23" xfId="0" applyNumberFormat="1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wrapText="1"/>
    </xf>
    <xf numFmtId="3" fontId="2" fillId="0" borderId="33" xfId="0" applyNumberFormat="1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15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22" fillId="0" borderId="36" xfId="0" applyNumberFormat="1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1" fontId="22" fillId="2" borderId="16" xfId="0" applyNumberFormat="1" applyFont="1" applyFill="1" applyBorder="1" applyAlignment="1">
      <alignment horizontal="center" vertical="center" wrapText="1"/>
    </xf>
    <xf numFmtId="1" fontId="26" fillId="2" borderId="16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right" wrapText="1"/>
    </xf>
    <xf numFmtId="14" fontId="20" fillId="0" borderId="6" xfId="0" applyNumberFormat="1" applyFont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right"/>
    </xf>
    <xf numFmtId="0" fontId="28" fillId="2" borderId="6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right" wrapText="1"/>
    </xf>
    <xf numFmtId="49" fontId="28" fillId="2" borderId="6" xfId="0" applyNumberFormat="1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14" fontId="20" fillId="2" borderId="6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center" vertical="center"/>
    </xf>
    <xf numFmtId="14" fontId="20" fillId="0" borderId="6" xfId="0" applyNumberFormat="1" applyFont="1" applyBorder="1" applyAlignment="1">
      <alignment horizontal="center"/>
    </xf>
    <xf numFmtId="49" fontId="28" fillId="2" borderId="6" xfId="0" applyNumberFormat="1" applyFont="1" applyFill="1" applyBorder="1" applyAlignment="1">
      <alignment horizontal="right"/>
    </xf>
    <xf numFmtId="14" fontId="12" fillId="0" borderId="6" xfId="0" applyNumberFormat="1" applyFont="1" applyBorder="1" applyAlignment="1">
      <alignment horizontal="center"/>
    </xf>
    <xf numFmtId="1" fontId="21" fillId="2" borderId="6" xfId="0" applyNumberFormat="1" applyFont="1" applyFill="1" applyBorder="1"/>
    <xf numFmtId="0" fontId="22" fillId="2" borderId="6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49" fontId="21" fillId="2" borderId="6" xfId="1" applyNumberFormat="1" applyFont="1" applyFill="1" applyBorder="1" applyAlignment="1">
      <alignment horizontal="right" vertical="center" wrapText="1"/>
    </xf>
    <xf numFmtId="0" fontId="21" fillId="2" borderId="6" xfId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wrapText="1"/>
    </xf>
    <xf numFmtId="0" fontId="1" fillId="2" borderId="0" xfId="0" applyFont="1" applyFill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0" fontId="2" fillId="0" borderId="4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59" xfId="0" applyBorder="1" applyAlignment="1"/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5125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2505075"/>
          <a:ext cx="571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58209</xdr:rowOff>
    </xdr:to>
    <xdr:sp macro="" textlink="">
      <xdr:nvSpPr>
        <xdr:cNvPr id="5126" name="AutoShape 6" descr="https://internet.garant.ru/document/formula?revision=43202000&amp;text=ISjPX1NBSUZJKQ=="/>
        <xdr:cNvSpPr>
          <a:spLocks noChangeAspect="1" noChangeArrowheads="1"/>
        </xdr:cNvSpPr>
      </xdr:nvSpPr>
      <xdr:spPr bwMode="auto">
        <a:xfrm>
          <a:off x="609600" y="3876675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5127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6581775"/>
          <a:ext cx="8286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5128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890587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6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3419475"/>
          <a:ext cx="571500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8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7400925"/>
          <a:ext cx="82867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9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9677400"/>
          <a:ext cx="80962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145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6146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3337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6147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5162550" y="4457700"/>
          <a:ext cx="695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6148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6991350" y="42672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7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8290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8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6153150" y="4457700"/>
          <a:ext cx="688181" cy="23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9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8477250" y="4267200"/>
          <a:ext cx="669131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3%20&#1055;&#1058;&#1054;/&#1069;&#1085;&#1077;&#1088;&#1075;&#1086;&#1101;&#1092;&#1092;&#1077;&#1082;&#1090;&#1080;&#1074;&#1085;&#1086;&#1089;&#1090;&#1100;/&#1054;&#1090;&#1095;&#1077;&#1090;%202017%20&#1075;&#1086;&#1076;/4%20&#1082;&#1074;&#1072;&#1088;&#1090;&#1072;&#1083;/&#1069;&#1092;&#1092;&#1077;&#1082;&#1090;%20&#1058;&#1050;/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tabSelected="1" view="pageBreakPreview" zoomScale="80" zoomScaleNormal="80" zoomScaleSheetLayoutView="80" workbookViewId="0">
      <selection activeCell="W31" sqref="W31"/>
    </sheetView>
  </sheetViews>
  <sheetFormatPr defaultRowHeight="15" x14ac:dyDescent="0.25"/>
  <cols>
    <col min="1" max="1" width="18.5703125" customWidth="1"/>
    <col min="2" max="2" width="13.28515625" customWidth="1"/>
    <col min="3" max="14" width="9.7109375" customWidth="1"/>
    <col min="16" max="16" width="12.42578125" bestFit="1" customWidth="1"/>
  </cols>
  <sheetData>
    <row r="2" spans="1:20" ht="15.75" x14ac:dyDescent="0.25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1"/>
      <c r="P2" s="1"/>
      <c r="Q2" s="1"/>
      <c r="R2" s="1"/>
      <c r="S2" s="1"/>
      <c r="T2" s="1"/>
    </row>
    <row r="3" spans="1:20" ht="15.75" x14ac:dyDescent="0.25">
      <c r="A3" s="319" t="s">
        <v>248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1"/>
      <c r="P3" s="1"/>
      <c r="Q3" s="1"/>
      <c r="R3" s="1"/>
      <c r="S3" s="1"/>
      <c r="T3" s="1"/>
    </row>
    <row r="4" spans="1:20" ht="15.75" x14ac:dyDescent="0.25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1"/>
      <c r="P4" s="1"/>
      <c r="Q4" s="1"/>
      <c r="R4" s="1"/>
      <c r="S4" s="1"/>
      <c r="T4" s="1"/>
    </row>
    <row r="5" spans="1:20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0" ht="15.7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20" ht="15.75" x14ac:dyDescent="0.25">
      <c r="A7" s="33" t="s">
        <v>2</v>
      </c>
      <c r="B7" s="34"/>
      <c r="C7" s="34"/>
      <c r="D7" s="34"/>
      <c r="E7" s="34"/>
      <c r="F7" s="32"/>
      <c r="G7" s="32"/>
      <c r="H7" s="32"/>
      <c r="I7" s="32"/>
      <c r="J7" s="32"/>
      <c r="K7" s="32"/>
      <c r="L7" s="32"/>
      <c r="M7" s="32"/>
      <c r="N7" s="3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320" t="s">
        <v>143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5"/>
      <c r="P9" s="5"/>
      <c r="Q9" s="5"/>
      <c r="R9" s="5"/>
      <c r="S9" s="5"/>
      <c r="T9" s="5"/>
    </row>
    <row r="10" spans="1:20" ht="15.75" customHeight="1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6.75" customHeight="1" thickBot="1" x14ac:dyDescent="0.3">
      <c r="A11" s="321" t="s">
        <v>3</v>
      </c>
      <c r="B11" s="323" t="s">
        <v>4</v>
      </c>
      <c r="C11" s="326" t="s">
        <v>144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7"/>
      <c r="O11" s="5"/>
      <c r="P11" s="5"/>
      <c r="Q11" s="5"/>
      <c r="R11" s="5"/>
      <c r="S11" s="5"/>
      <c r="T11" s="5"/>
    </row>
    <row r="12" spans="1:20" ht="26.25" customHeight="1" x14ac:dyDescent="0.25">
      <c r="A12" s="322"/>
      <c r="B12" s="324"/>
      <c r="C12" s="328" t="s">
        <v>5</v>
      </c>
      <c r="D12" s="329"/>
      <c r="E12" s="330"/>
      <c r="F12" s="328" t="s">
        <v>6</v>
      </c>
      <c r="G12" s="329"/>
      <c r="H12" s="330"/>
      <c r="I12" s="328" t="s">
        <v>7</v>
      </c>
      <c r="J12" s="329"/>
      <c r="K12" s="330"/>
      <c r="L12" s="331" t="s">
        <v>8</v>
      </c>
      <c r="M12" s="332"/>
      <c r="N12" s="333"/>
      <c r="O12" s="5"/>
      <c r="P12" s="5"/>
      <c r="Q12" s="5"/>
      <c r="R12" s="5"/>
      <c r="S12" s="5"/>
      <c r="T12" s="5"/>
    </row>
    <row r="13" spans="1:20" ht="50.25" customHeight="1" thickBot="1" x14ac:dyDescent="0.3">
      <c r="A13" s="318"/>
      <c r="B13" s="325"/>
      <c r="C13" s="233" t="s">
        <v>228</v>
      </c>
      <c r="D13" s="234" t="s">
        <v>250</v>
      </c>
      <c r="E13" s="235" t="s">
        <v>9</v>
      </c>
      <c r="F13" s="233" t="s">
        <v>228</v>
      </c>
      <c r="G13" s="234" t="s">
        <v>250</v>
      </c>
      <c r="H13" s="235" t="s">
        <v>9</v>
      </c>
      <c r="I13" s="233" t="s">
        <v>228</v>
      </c>
      <c r="J13" s="234" t="s">
        <v>250</v>
      </c>
      <c r="K13" s="235" t="s">
        <v>9</v>
      </c>
      <c r="L13" s="233" t="s">
        <v>228</v>
      </c>
      <c r="M13" s="234" t="s">
        <v>250</v>
      </c>
      <c r="N13" s="235" t="s">
        <v>9</v>
      </c>
      <c r="O13" s="5"/>
      <c r="P13" s="5"/>
      <c r="Q13" s="5"/>
      <c r="R13" s="5"/>
      <c r="S13" s="5"/>
      <c r="T13" s="5"/>
    </row>
    <row r="14" spans="1:20" x14ac:dyDescent="0.25">
      <c r="A14" s="315" t="s">
        <v>10</v>
      </c>
      <c r="B14" s="37">
        <v>1</v>
      </c>
      <c r="C14" s="236"/>
      <c r="D14" s="237"/>
      <c r="E14" s="238">
        <f>IF(C14=0,0,D14/C14-100%)</f>
        <v>0</v>
      </c>
      <c r="F14" s="239"/>
      <c r="G14" s="240"/>
      <c r="H14" s="238">
        <f>IF(F14=0,0,G14/F14-100%)</f>
        <v>0</v>
      </c>
      <c r="I14" s="239"/>
      <c r="J14" s="240"/>
      <c r="K14" s="238">
        <f>IF(I14=0,0,J14/I14-100%)</f>
        <v>0</v>
      </c>
      <c r="L14" s="239"/>
      <c r="M14" s="240"/>
      <c r="N14" s="238">
        <f>IF(L14=0,0,M14/L14-100%)</f>
        <v>0</v>
      </c>
      <c r="O14" s="5"/>
      <c r="P14" s="5"/>
      <c r="Q14" s="5"/>
      <c r="R14" s="5"/>
      <c r="S14" s="5"/>
      <c r="T14" s="5"/>
    </row>
    <row r="15" spans="1:20" x14ac:dyDescent="0.25">
      <c r="A15" s="315"/>
      <c r="B15" s="29">
        <v>2</v>
      </c>
      <c r="C15" s="241"/>
      <c r="D15" s="242"/>
      <c r="E15" s="238">
        <f t="shared" ref="E15:E22" si="0">IF(C15=0,0,D15/C15-100%)</f>
        <v>0</v>
      </c>
      <c r="F15" s="243"/>
      <c r="G15" s="244"/>
      <c r="H15" s="238">
        <f t="shared" ref="H15:H22" si="1">IF(F15=0,0,G15/F15-100%)</f>
        <v>0</v>
      </c>
      <c r="I15" s="243"/>
      <c r="J15" s="244"/>
      <c r="K15" s="238">
        <f t="shared" ref="K15:K22" si="2">IF(I15=0,0,J15/I15-100%)</f>
        <v>0</v>
      </c>
      <c r="L15" s="243"/>
      <c r="M15" s="244"/>
      <c r="N15" s="238">
        <f t="shared" ref="N15:N22" si="3">IF(L15=0,0,M15/L15-100%)</f>
        <v>0</v>
      </c>
      <c r="O15" s="5"/>
      <c r="P15" s="5"/>
      <c r="Q15" s="5"/>
      <c r="R15" s="5"/>
      <c r="S15" s="5"/>
      <c r="T15" s="5"/>
    </row>
    <row r="16" spans="1:20" ht="18" customHeight="1" x14ac:dyDescent="0.25">
      <c r="A16" s="316"/>
      <c r="B16" s="29">
        <v>3</v>
      </c>
      <c r="C16" s="241"/>
      <c r="D16" s="242"/>
      <c r="E16" s="238">
        <f t="shared" si="0"/>
        <v>0</v>
      </c>
      <c r="F16" s="243"/>
      <c r="G16" s="244"/>
      <c r="H16" s="238">
        <f t="shared" si="1"/>
        <v>0</v>
      </c>
      <c r="I16" s="243"/>
      <c r="J16" s="244"/>
      <c r="K16" s="238">
        <f t="shared" si="2"/>
        <v>0</v>
      </c>
      <c r="L16" s="243"/>
      <c r="M16" s="244">
        <v>24903</v>
      </c>
      <c r="N16" s="238">
        <f t="shared" si="3"/>
        <v>0</v>
      </c>
      <c r="O16" s="5"/>
      <c r="P16" s="5"/>
      <c r="Q16" s="5"/>
      <c r="R16" s="5"/>
      <c r="S16" s="5"/>
      <c r="T16" s="5"/>
    </row>
    <row r="17" spans="1:20" x14ac:dyDescent="0.25">
      <c r="A17" s="317" t="s">
        <v>11</v>
      </c>
      <c r="B17" s="29">
        <v>1</v>
      </c>
      <c r="C17" s="241"/>
      <c r="D17" s="242"/>
      <c r="E17" s="238">
        <f t="shared" si="0"/>
        <v>0</v>
      </c>
      <c r="F17" s="243"/>
      <c r="G17" s="244"/>
      <c r="H17" s="238">
        <f t="shared" si="1"/>
        <v>0</v>
      </c>
      <c r="I17" s="243"/>
      <c r="J17" s="244"/>
      <c r="K17" s="238">
        <f t="shared" si="2"/>
        <v>0</v>
      </c>
      <c r="L17" s="243"/>
      <c r="M17" s="244"/>
      <c r="N17" s="238">
        <f t="shared" si="3"/>
        <v>0</v>
      </c>
      <c r="O17" s="5"/>
      <c r="P17" s="5"/>
      <c r="Q17" s="5"/>
      <c r="R17" s="5"/>
      <c r="S17" s="5"/>
      <c r="T17" s="5"/>
    </row>
    <row r="18" spans="1:20" x14ac:dyDescent="0.25">
      <c r="A18" s="315"/>
      <c r="B18" s="29">
        <v>2</v>
      </c>
      <c r="C18" s="241"/>
      <c r="D18" s="242"/>
      <c r="E18" s="238">
        <f t="shared" si="0"/>
        <v>0</v>
      </c>
      <c r="F18" s="243"/>
      <c r="G18" s="244"/>
      <c r="H18" s="238">
        <f t="shared" si="1"/>
        <v>0</v>
      </c>
      <c r="I18" s="243"/>
      <c r="J18" s="244"/>
      <c r="K18" s="238">
        <f t="shared" si="2"/>
        <v>0</v>
      </c>
      <c r="L18" s="243"/>
      <c r="M18" s="244"/>
      <c r="N18" s="238">
        <f t="shared" si="3"/>
        <v>0</v>
      </c>
      <c r="O18" s="5"/>
      <c r="P18" s="5"/>
      <c r="Q18" s="5"/>
      <c r="R18" s="5"/>
      <c r="S18" s="5"/>
      <c r="T18" s="5"/>
    </row>
    <row r="19" spans="1:20" x14ac:dyDescent="0.25">
      <c r="A19" s="316"/>
      <c r="B19" s="29">
        <v>3</v>
      </c>
      <c r="C19" s="241"/>
      <c r="D19" s="242"/>
      <c r="E19" s="238">
        <f t="shared" si="0"/>
        <v>0</v>
      </c>
      <c r="F19" s="243"/>
      <c r="G19" s="244"/>
      <c r="H19" s="238">
        <f t="shared" si="1"/>
        <v>0</v>
      </c>
      <c r="I19" s="243"/>
      <c r="J19" s="244">
        <v>584</v>
      </c>
      <c r="K19" s="238">
        <f t="shared" si="2"/>
        <v>0</v>
      </c>
      <c r="L19" s="243"/>
      <c r="M19" s="244">
        <v>1617</v>
      </c>
      <c r="N19" s="238">
        <f t="shared" si="3"/>
        <v>0</v>
      </c>
      <c r="O19" s="5"/>
      <c r="P19" s="5"/>
      <c r="Q19" s="5"/>
      <c r="R19" s="5"/>
      <c r="S19" s="5"/>
      <c r="T19" s="5"/>
    </row>
    <row r="20" spans="1:20" x14ac:dyDescent="0.25">
      <c r="A20" s="317" t="s">
        <v>12</v>
      </c>
      <c r="B20" s="29">
        <v>1</v>
      </c>
      <c r="C20" s="241"/>
      <c r="D20" s="242"/>
      <c r="E20" s="238">
        <f t="shared" si="0"/>
        <v>0</v>
      </c>
      <c r="F20" s="243"/>
      <c r="G20" s="244"/>
      <c r="H20" s="238">
        <f t="shared" si="1"/>
        <v>0</v>
      </c>
      <c r="I20" s="243"/>
      <c r="J20" s="244"/>
      <c r="K20" s="238">
        <f t="shared" si="2"/>
        <v>0</v>
      </c>
      <c r="L20" s="243"/>
      <c r="M20" s="244"/>
      <c r="N20" s="238">
        <f t="shared" si="3"/>
        <v>0</v>
      </c>
      <c r="O20" s="5"/>
      <c r="P20" s="5"/>
      <c r="Q20" s="5"/>
      <c r="R20" s="5"/>
      <c r="S20" s="5"/>
      <c r="T20" s="5"/>
    </row>
    <row r="21" spans="1:20" x14ac:dyDescent="0.25">
      <c r="A21" s="315"/>
      <c r="B21" s="29">
        <v>2</v>
      </c>
      <c r="C21" s="241"/>
      <c r="D21" s="242"/>
      <c r="E21" s="238">
        <f t="shared" si="0"/>
        <v>0</v>
      </c>
      <c r="F21" s="243"/>
      <c r="G21" s="244"/>
      <c r="H21" s="238">
        <f t="shared" si="1"/>
        <v>0</v>
      </c>
      <c r="I21" s="243"/>
      <c r="J21" s="244"/>
      <c r="K21" s="238">
        <f t="shared" si="2"/>
        <v>0</v>
      </c>
      <c r="L21" s="243"/>
      <c r="M21" s="244"/>
      <c r="N21" s="238">
        <f t="shared" si="3"/>
        <v>0</v>
      </c>
      <c r="O21" s="5"/>
      <c r="P21" s="5"/>
      <c r="Q21" s="5"/>
      <c r="R21" s="5"/>
      <c r="S21" s="5"/>
      <c r="T21" s="5"/>
    </row>
    <row r="22" spans="1:20" ht="15.75" thickBot="1" x14ac:dyDescent="0.3">
      <c r="A22" s="318"/>
      <c r="B22" s="38">
        <v>3</v>
      </c>
      <c r="C22" s="245"/>
      <c r="D22" s="246"/>
      <c r="E22" s="247">
        <f t="shared" si="0"/>
        <v>0</v>
      </c>
      <c r="F22" s="248"/>
      <c r="G22" s="249"/>
      <c r="H22" s="247">
        <f t="shared" si="1"/>
        <v>0</v>
      </c>
      <c r="I22" s="248"/>
      <c r="J22" s="249">
        <f>J19</f>
        <v>584</v>
      </c>
      <c r="K22" s="247">
        <f t="shared" si="2"/>
        <v>0</v>
      </c>
      <c r="L22" s="248"/>
      <c r="M22" s="249">
        <f>M16+M19</f>
        <v>26520</v>
      </c>
      <c r="N22" s="247">
        <f t="shared" si="3"/>
        <v>0</v>
      </c>
      <c r="O22" s="5"/>
      <c r="P22" s="5"/>
      <c r="Q22" s="5"/>
      <c r="R22" s="5"/>
      <c r="S22" s="5"/>
      <c r="T22" s="5"/>
    </row>
    <row r="23" spans="1:20" x14ac:dyDescent="0.25">
      <c r="A23" s="27"/>
      <c r="B23" s="27"/>
      <c r="C23" s="250"/>
      <c r="D23" s="250"/>
      <c r="E23" s="250"/>
      <c r="F23" s="250"/>
      <c r="G23" s="250"/>
      <c r="H23" s="250"/>
      <c r="I23" s="250"/>
      <c r="J23" s="250"/>
      <c r="K23" s="250"/>
      <c r="L23" s="251"/>
      <c r="M23" s="251"/>
      <c r="N23" s="251"/>
    </row>
    <row r="24" spans="1:20" x14ac:dyDescent="0.25">
      <c r="A24" s="118" t="s">
        <v>249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7"/>
  <sheetViews>
    <sheetView view="pageBreakPreview" zoomScaleNormal="90" zoomScaleSheetLayoutView="100" workbookViewId="0">
      <selection activeCell="B14" sqref="B14:B16"/>
    </sheetView>
  </sheetViews>
  <sheetFormatPr defaultRowHeight="15" x14ac:dyDescent="0.25"/>
  <cols>
    <col min="1" max="1" width="9.140625" style="2"/>
    <col min="2" max="2" width="56" style="2" customWidth="1"/>
    <col min="3" max="14" width="9.140625" style="2"/>
  </cols>
  <sheetData>
    <row r="1" spans="1:26" ht="15.75" x14ac:dyDescent="0.2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21" customFormat="1" ht="15.75" x14ac:dyDescent="0.25">
      <c r="A2" s="319" t="s">
        <v>257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s="2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s="2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2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21" customFormat="1" x14ac:dyDescent="0.25">
      <c r="A8" s="406" t="s">
        <v>165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21" customForma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21" customForma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39.75" customHeight="1" x14ac:dyDescent="0.25">
      <c r="A11" s="320" t="s">
        <v>52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8" t="s">
        <v>49</v>
      </c>
      <c r="B13" s="8" t="s">
        <v>50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45" x14ac:dyDescent="0.25">
      <c r="A14" s="9">
        <v>1</v>
      </c>
      <c r="B14" s="308" t="s">
        <v>237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2"/>
      <c r="U14" s="12"/>
      <c r="V14" s="12"/>
      <c r="W14" s="12"/>
      <c r="X14" s="12"/>
      <c r="Y14" s="12"/>
      <c r="Z14" s="12"/>
    </row>
    <row r="15" spans="1:26" ht="30" x14ac:dyDescent="0.25">
      <c r="A15" s="9">
        <v>2</v>
      </c>
      <c r="B15" s="308" t="s">
        <v>235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2"/>
      <c r="U15" s="12"/>
      <c r="V15" s="12"/>
      <c r="W15" s="12"/>
      <c r="X15" s="12"/>
      <c r="Y15" s="12"/>
      <c r="Z15" s="12"/>
    </row>
    <row r="16" spans="1:26" ht="30" x14ac:dyDescent="0.25">
      <c r="A16" s="9">
        <v>3</v>
      </c>
      <c r="B16" s="308" t="s">
        <v>236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2"/>
      <c r="U16" s="12"/>
      <c r="V16" s="12"/>
      <c r="W16" s="12"/>
      <c r="X16" s="12"/>
      <c r="Y16" s="12"/>
      <c r="Z16" s="12"/>
    </row>
    <row r="17" spans="1:26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</sheetData>
  <mergeCells count="5">
    <mergeCell ref="A1:N1"/>
    <mergeCell ref="A2:N2"/>
    <mergeCell ref="A3:N3"/>
    <mergeCell ref="A8:N8"/>
    <mergeCell ref="A11:N11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C16" sqref="C16"/>
    </sheetView>
  </sheetViews>
  <sheetFormatPr defaultColWidth="9.140625" defaultRowHeight="15" x14ac:dyDescent="0.25"/>
  <cols>
    <col min="1" max="1" width="9.140625" style="21"/>
    <col min="2" max="2" width="65.5703125" style="21" customWidth="1"/>
    <col min="3" max="16384" width="9.140625" style="21"/>
  </cols>
  <sheetData>
    <row r="1" spans="1:23" ht="15.75" x14ac:dyDescent="0.25">
      <c r="A1" s="405" t="s">
        <v>0</v>
      </c>
      <c r="B1" s="405"/>
    </row>
    <row r="2" spans="1:23" ht="15.75" x14ac:dyDescent="0.25">
      <c r="A2" s="319" t="s">
        <v>253</v>
      </c>
      <c r="B2" s="319"/>
    </row>
    <row r="3" spans="1:23" ht="15.75" x14ac:dyDescent="0.25">
      <c r="A3" s="319" t="s">
        <v>1</v>
      </c>
      <c r="B3" s="319"/>
    </row>
    <row r="4" spans="1:23" ht="15.75" x14ac:dyDescent="0.25">
      <c r="A4" s="31"/>
      <c r="B4" s="31"/>
    </row>
    <row r="5" spans="1:23" ht="15.75" x14ac:dyDescent="0.25">
      <c r="A5" s="31"/>
      <c r="B5" s="31"/>
    </row>
    <row r="6" spans="1:23" ht="15.75" x14ac:dyDescent="0.25">
      <c r="A6" s="50" t="s">
        <v>165</v>
      </c>
      <c r="B6" s="50"/>
    </row>
    <row r="9" spans="1:23" ht="45.75" customHeight="1" x14ac:dyDescent="0.25">
      <c r="A9" s="348" t="s">
        <v>167</v>
      </c>
      <c r="B9" s="34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7" customHeight="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27" customHeight="1" x14ac:dyDescent="0.25">
      <c r="A11" s="310" t="s">
        <v>138</v>
      </c>
      <c r="B11" s="311"/>
      <c r="C11" s="27"/>
      <c r="D11" s="27"/>
      <c r="E11" s="27"/>
      <c r="F11" s="27"/>
      <c r="G11" s="27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27" customHeight="1" x14ac:dyDescent="0.25">
      <c r="A12" s="313"/>
      <c r="B12" s="314"/>
      <c r="C12" s="26"/>
      <c r="D12" s="26"/>
      <c r="E12" s="26"/>
      <c r="F12" s="26"/>
      <c r="G12" s="26"/>
      <c r="H12" s="2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27" customHeight="1" x14ac:dyDescent="0.25">
      <c r="A13" s="17"/>
      <c r="B13" s="25"/>
      <c r="C13" s="26"/>
      <c r="D13" s="26"/>
      <c r="E13" s="26"/>
      <c r="F13" s="26"/>
      <c r="G13" s="26"/>
      <c r="H13" s="2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44.25" customHeight="1" x14ac:dyDescent="0.25">
      <c r="A14" s="17"/>
      <c r="B14" s="25"/>
      <c r="C14" s="26"/>
      <c r="D14" s="26"/>
      <c r="E14" s="26"/>
      <c r="F14" s="26"/>
      <c r="G14" s="26"/>
      <c r="H14" s="26"/>
    </row>
    <row r="15" spans="1:23" ht="49.5" customHeight="1" x14ac:dyDescent="0.25">
      <c r="A15" s="17"/>
      <c r="B15" s="25"/>
      <c r="C15" s="26"/>
      <c r="D15" s="26"/>
      <c r="E15" s="26"/>
      <c r="F15" s="26"/>
      <c r="G15" s="26"/>
      <c r="H15" s="26"/>
    </row>
    <row r="16" spans="1:23" ht="54.75" customHeight="1" x14ac:dyDescent="0.25">
      <c r="A16" s="17"/>
      <c r="B16" s="25"/>
      <c r="C16" s="26"/>
      <c r="D16" s="26"/>
      <c r="E16" s="26"/>
      <c r="F16" s="26"/>
      <c r="G16" s="26"/>
      <c r="H16" s="26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zoomScale="80" zoomScaleSheetLayoutView="80" workbookViewId="0">
      <selection activeCell="V23" sqref="V23"/>
    </sheetView>
  </sheetViews>
  <sheetFormatPr defaultColWidth="8.85546875" defaultRowHeight="15" x14ac:dyDescent="0.25"/>
  <cols>
    <col min="1" max="1" width="7.85546875" style="2" customWidth="1"/>
    <col min="2" max="2" width="33.28515625" style="2" customWidth="1"/>
    <col min="3" max="4" width="8.85546875" style="100"/>
    <col min="5" max="5" width="12" style="101" customWidth="1"/>
    <col min="6" max="7" width="8.85546875" style="100"/>
    <col min="8" max="8" width="12.140625" style="101" customWidth="1"/>
    <col min="9" max="10" width="8.85546875" style="100"/>
    <col min="11" max="11" width="12.140625" style="101" customWidth="1"/>
    <col min="12" max="13" width="8.85546875" style="100"/>
    <col min="14" max="14" width="11.85546875" style="100" customWidth="1"/>
    <col min="15" max="16" width="8.85546875" style="100"/>
    <col min="17" max="17" width="11.7109375" style="100" customWidth="1"/>
    <col min="18" max="18" width="10.7109375" style="100" customWidth="1"/>
    <col min="19" max="16384" width="8.85546875" style="21"/>
  </cols>
  <sheetData>
    <row r="1" spans="1:19" ht="15.75" customHeight="1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</row>
    <row r="2" spans="1:19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9" ht="15.75" x14ac:dyDescent="0.25">
      <c r="A4" s="31"/>
      <c r="B4" s="31"/>
    </row>
    <row r="5" spans="1:19" ht="15.75" x14ac:dyDescent="0.25">
      <c r="A5" s="31"/>
      <c r="B5" s="31"/>
    </row>
    <row r="6" spans="1:19" ht="15.75" x14ac:dyDescent="0.25">
      <c r="A6" s="50" t="s">
        <v>165</v>
      </c>
      <c r="B6" s="50"/>
    </row>
    <row r="9" spans="1:19" x14ac:dyDescent="0.25">
      <c r="A9" s="95" t="s">
        <v>173</v>
      </c>
    </row>
    <row r="11" spans="1:19" ht="15.75" thickBot="1" x14ac:dyDescent="0.3"/>
    <row r="12" spans="1:19" ht="15.75" thickBot="1" x14ac:dyDescent="0.3">
      <c r="A12" s="364" t="s">
        <v>22</v>
      </c>
      <c r="B12" s="385" t="s">
        <v>23</v>
      </c>
      <c r="C12" s="417" t="s">
        <v>168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9"/>
      <c r="R12" s="411" t="s">
        <v>68</v>
      </c>
    </row>
    <row r="13" spans="1:19" ht="30" customHeight="1" x14ac:dyDescent="0.25">
      <c r="A13" s="367"/>
      <c r="B13" s="386"/>
      <c r="C13" s="414" t="s">
        <v>169</v>
      </c>
      <c r="D13" s="415"/>
      <c r="E13" s="416"/>
      <c r="F13" s="414" t="s">
        <v>170</v>
      </c>
      <c r="G13" s="415"/>
      <c r="H13" s="416"/>
      <c r="I13" s="414" t="s">
        <v>171</v>
      </c>
      <c r="J13" s="415"/>
      <c r="K13" s="416"/>
      <c r="L13" s="414" t="s">
        <v>172</v>
      </c>
      <c r="M13" s="415"/>
      <c r="N13" s="416"/>
      <c r="O13" s="414" t="s">
        <v>67</v>
      </c>
      <c r="P13" s="415"/>
      <c r="Q13" s="416"/>
      <c r="R13" s="412"/>
    </row>
    <row r="14" spans="1:19" x14ac:dyDescent="0.25">
      <c r="A14" s="367"/>
      <c r="B14" s="386"/>
      <c r="C14" s="420" t="s">
        <v>229</v>
      </c>
      <c r="D14" s="408" t="s">
        <v>258</v>
      </c>
      <c r="E14" s="422" t="s">
        <v>66</v>
      </c>
      <c r="F14" s="420" t="s">
        <v>229</v>
      </c>
      <c r="G14" s="408" t="s">
        <v>258</v>
      </c>
      <c r="H14" s="422" t="s">
        <v>66</v>
      </c>
      <c r="I14" s="420" t="s">
        <v>229</v>
      </c>
      <c r="J14" s="408" t="s">
        <v>258</v>
      </c>
      <c r="K14" s="422" t="s">
        <v>66</v>
      </c>
      <c r="L14" s="420" t="s">
        <v>229</v>
      </c>
      <c r="M14" s="408" t="s">
        <v>258</v>
      </c>
      <c r="N14" s="422" t="s">
        <v>66</v>
      </c>
      <c r="O14" s="420" t="s">
        <v>229</v>
      </c>
      <c r="P14" s="408" t="s">
        <v>258</v>
      </c>
      <c r="Q14" s="422" t="s">
        <v>66</v>
      </c>
      <c r="R14" s="412"/>
    </row>
    <row r="15" spans="1:19" x14ac:dyDescent="0.25">
      <c r="A15" s="367"/>
      <c r="B15" s="386"/>
      <c r="C15" s="420"/>
      <c r="D15" s="409"/>
      <c r="E15" s="422"/>
      <c r="F15" s="420"/>
      <c r="G15" s="409"/>
      <c r="H15" s="422"/>
      <c r="I15" s="420"/>
      <c r="J15" s="409"/>
      <c r="K15" s="422"/>
      <c r="L15" s="420"/>
      <c r="M15" s="409"/>
      <c r="N15" s="422"/>
      <c r="O15" s="420"/>
      <c r="P15" s="409"/>
      <c r="Q15" s="422"/>
      <c r="R15" s="412"/>
    </row>
    <row r="16" spans="1:19" ht="15.75" thickBot="1" x14ac:dyDescent="0.3">
      <c r="A16" s="365"/>
      <c r="B16" s="387"/>
      <c r="C16" s="421"/>
      <c r="D16" s="410"/>
      <c r="E16" s="423"/>
      <c r="F16" s="421"/>
      <c r="G16" s="410"/>
      <c r="H16" s="423"/>
      <c r="I16" s="421"/>
      <c r="J16" s="410"/>
      <c r="K16" s="423"/>
      <c r="L16" s="421"/>
      <c r="M16" s="410"/>
      <c r="N16" s="423"/>
      <c r="O16" s="421"/>
      <c r="P16" s="410"/>
      <c r="Q16" s="423"/>
      <c r="R16" s="413"/>
    </row>
    <row r="17" spans="1:18" ht="15.75" thickBot="1" x14ac:dyDescent="0.3">
      <c r="A17" s="279">
        <v>1</v>
      </c>
      <c r="B17" s="86">
        <v>2</v>
      </c>
      <c r="C17" s="279">
        <v>3</v>
      </c>
      <c r="D17" s="280">
        <v>4</v>
      </c>
      <c r="E17" s="281">
        <v>5</v>
      </c>
      <c r="F17" s="279">
        <v>6</v>
      </c>
      <c r="G17" s="280">
        <v>7</v>
      </c>
      <c r="H17" s="281">
        <v>8</v>
      </c>
      <c r="I17" s="279">
        <v>9</v>
      </c>
      <c r="J17" s="280">
        <v>10</v>
      </c>
      <c r="K17" s="281">
        <v>11</v>
      </c>
      <c r="L17" s="279">
        <v>12</v>
      </c>
      <c r="M17" s="280">
        <v>13</v>
      </c>
      <c r="N17" s="281">
        <v>14</v>
      </c>
      <c r="O17" s="279">
        <v>15</v>
      </c>
      <c r="P17" s="280">
        <v>16</v>
      </c>
      <c r="Q17" s="281">
        <v>17</v>
      </c>
      <c r="R17" s="91">
        <v>18</v>
      </c>
    </row>
    <row r="18" spans="1:18" ht="45" x14ac:dyDescent="0.25">
      <c r="A18" s="273">
        <v>1</v>
      </c>
      <c r="B18" s="253" t="s">
        <v>65</v>
      </c>
      <c r="C18" s="254"/>
      <c r="D18" s="255">
        <v>77</v>
      </c>
      <c r="E18" s="256">
        <v>0</v>
      </c>
      <c r="F18" s="254"/>
      <c r="G18" s="255">
        <v>5</v>
      </c>
      <c r="H18" s="256">
        <v>0</v>
      </c>
      <c r="I18" s="254"/>
      <c r="J18" s="255">
        <v>2</v>
      </c>
      <c r="K18" s="256">
        <v>0</v>
      </c>
      <c r="L18" s="254"/>
      <c r="M18" s="257"/>
      <c r="N18" s="256">
        <v>0</v>
      </c>
      <c r="O18" s="258"/>
      <c r="P18" s="259"/>
      <c r="Q18" s="256">
        <v>0</v>
      </c>
      <c r="R18" s="260">
        <f>D18+G18+J18+M18+P18</f>
        <v>84</v>
      </c>
    </row>
    <row r="19" spans="1:18" ht="90" x14ac:dyDescent="0.25">
      <c r="A19" s="271">
        <v>2</v>
      </c>
      <c r="B19" s="88" t="s">
        <v>64</v>
      </c>
      <c r="C19" s="161"/>
      <c r="D19" s="160">
        <v>77</v>
      </c>
      <c r="E19" s="162">
        <v>0</v>
      </c>
      <c r="F19" s="161"/>
      <c r="G19" s="160">
        <v>5</v>
      </c>
      <c r="H19" s="162">
        <v>0</v>
      </c>
      <c r="I19" s="161"/>
      <c r="J19" s="160">
        <v>2</v>
      </c>
      <c r="K19" s="162">
        <v>0</v>
      </c>
      <c r="L19" s="161"/>
      <c r="M19" s="230"/>
      <c r="N19" s="162">
        <v>0</v>
      </c>
      <c r="O19" s="165"/>
      <c r="P19" s="159"/>
      <c r="Q19" s="162">
        <v>0</v>
      </c>
      <c r="R19" s="261">
        <f>D19+G19+J19+M19+P19</f>
        <v>84</v>
      </c>
    </row>
    <row r="20" spans="1:18" ht="150" x14ac:dyDescent="0.25">
      <c r="A20" s="271">
        <v>3</v>
      </c>
      <c r="B20" s="88" t="s">
        <v>63</v>
      </c>
      <c r="C20" s="161"/>
      <c r="D20" s="158">
        <v>0</v>
      </c>
      <c r="E20" s="162">
        <f>E21+E22</f>
        <v>0</v>
      </c>
      <c r="F20" s="161"/>
      <c r="G20" s="158">
        <v>0</v>
      </c>
      <c r="H20" s="162">
        <v>0</v>
      </c>
      <c r="I20" s="161"/>
      <c r="J20" s="158">
        <v>0</v>
      </c>
      <c r="K20" s="162">
        <v>0</v>
      </c>
      <c r="L20" s="161"/>
      <c r="M20" s="229"/>
      <c r="N20" s="162">
        <v>0</v>
      </c>
      <c r="O20" s="165"/>
      <c r="P20" s="159"/>
      <c r="Q20" s="162">
        <f>Q21+Q22</f>
        <v>0</v>
      </c>
      <c r="R20" s="261">
        <f>D20+G20+J20+M20+P20</f>
        <v>0</v>
      </c>
    </row>
    <row r="21" spans="1:18" x14ac:dyDescent="0.25">
      <c r="A21" s="285" t="s">
        <v>33</v>
      </c>
      <c r="B21" s="88" t="s">
        <v>56</v>
      </c>
      <c r="C21" s="161"/>
      <c r="D21" s="158">
        <v>0</v>
      </c>
      <c r="E21" s="162">
        <v>0</v>
      </c>
      <c r="F21" s="161"/>
      <c r="G21" s="158">
        <v>0</v>
      </c>
      <c r="H21" s="162">
        <v>0</v>
      </c>
      <c r="I21" s="161"/>
      <c r="J21" s="158">
        <v>0</v>
      </c>
      <c r="K21" s="162">
        <v>0</v>
      </c>
      <c r="L21" s="161"/>
      <c r="M21" s="229"/>
      <c r="N21" s="162">
        <v>0</v>
      </c>
      <c r="O21" s="165"/>
      <c r="P21" s="159"/>
      <c r="Q21" s="162">
        <v>0</v>
      </c>
      <c r="R21" s="261">
        <f>D21+G21+J21+M21+P21</f>
        <v>0</v>
      </c>
    </row>
    <row r="22" spans="1:18" x14ac:dyDescent="0.25">
      <c r="A22" s="285" t="s">
        <v>34</v>
      </c>
      <c r="B22" s="88" t="s">
        <v>62</v>
      </c>
      <c r="C22" s="161"/>
      <c r="D22" s="158">
        <v>0</v>
      </c>
      <c r="E22" s="162">
        <v>0</v>
      </c>
      <c r="F22" s="161"/>
      <c r="G22" s="158">
        <v>0</v>
      </c>
      <c r="H22" s="162">
        <v>0</v>
      </c>
      <c r="I22" s="161"/>
      <c r="J22" s="158">
        <v>0</v>
      </c>
      <c r="K22" s="162">
        <v>0</v>
      </c>
      <c r="L22" s="161"/>
      <c r="M22" s="229"/>
      <c r="N22" s="162">
        <v>0</v>
      </c>
      <c r="O22" s="165"/>
      <c r="P22" s="159"/>
      <c r="Q22" s="162">
        <v>0</v>
      </c>
      <c r="R22" s="261">
        <f>D22+G22+J22+M22+P22</f>
        <v>0</v>
      </c>
    </row>
    <row r="23" spans="1:18" ht="75" x14ac:dyDescent="0.25">
      <c r="A23" s="271">
        <v>4</v>
      </c>
      <c r="B23" s="88" t="s">
        <v>61</v>
      </c>
      <c r="C23" s="161"/>
      <c r="D23" s="160">
        <v>3</v>
      </c>
      <c r="E23" s="162">
        <v>0</v>
      </c>
      <c r="F23" s="161"/>
      <c r="G23" s="160">
        <v>5</v>
      </c>
      <c r="H23" s="162">
        <v>0</v>
      </c>
      <c r="I23" s="161"/>
      <c r="J23" s="160">
        <v>5</v>
      </c>
      <c r="K23" s="162">
        <v>0</v>
      </c>
      <c r="L23" s="161"/>
      <c r="M23" s="230"/>
      <c r="N23" s="162">
        <v>0</v>
      </c>
      <c r="O23" s="165"/>
      <c r="P23" s="159"/>
      <c r="Q23" s="162">
        <v>0</v>
      </c>
      <c r="R23" s="262">
        <f>D23+G23+J23+M23/4</f>
        <v>13</v>
      </c>
    </row>
    <row r="24" spans="1:18" ht="60" x14ac:dyDescent="0.25">
      <c r="A24" s="271">
        <v>5</v>
      </c>
      <c r="B24" s="88" t="s">
        <v>60</v>
      </c>
      <c r="C24" s="161"/>
      <c r="D24" s="160">
        <v>77</v>
      </c>
      <c r="E24" s="162">
        <v>0</v>
      </c>
      <c r="F24" s="161"/>
      <c r="G24" s="160">
        <v>5</v>
      </c>
      <c r="H24" s="162">
        <v>0</v>
      </c>
      <c r="I24" s="161"/>
      <c r="J24" s="160">
        <v>2</v>
      </c>
      <c r="K24" s="162">
        <v>0</v>
      </c>
      <c r="L24" s="161"/>
      <c r="M24" s="231"/>
      <c r="N24" s="162">
        <v>0</v>
      </c>
      <c r="O24" s="165"/>
      <c r="P24" s="159"/>
      <c r="Q24" s="162">
        <v>0</v>
      </c>
      <c r="R24" s="261">
        <f>D24+G24+J24+M24+P24</f>
        <v>84</v>
      </c>
    </row>
    <row r="25" spans="1:18" ht="60" x14ac:dyDescent="0.25">
      <c r="A25" s="271">
        <v>6</v>
      </c>
      <c r="B25" s="88" t="s">
        <v>59</v>
      </c>
      <c r="C25" s="161"/>
      <c r="D25" s="160">
        <v>77</v>
      </c>
      <c r="E25" s="162">
        <v>0</v>
      </c>
      <c r="F25" s="161"/>
      <c r="G25" s="160">
        <v>5</v>
      </c>
      <c r="H25" s="162">
        <v>0</v>
      </c>
      <c r="I25" s="161"/>
      <c r="J25" s="160">
        <v>2</v>
      </c>
      <c r="K25" s="162">
        <v>0</v>
      </c>
      <c r="L25" s="161"/>
      <c r="M25" s="231"/>
      <c r="N25" s="162">
        <v>0</v>
      </c>
      <c r="O25" s="165"/>
      <c r="P25" s="159"/>
      <c r="Q25" s="162">
        <v>0</v>
      </c>
      <c r="R25" s="261">
        <f>D25+G25+J25+M25+P25</f>
        <v>84</v>
      </c>
    </row>
    <row r="26" spans="1:18" ht="135" x14ac:dyDescent="0.25">
      <c r="A26" s="285">
        <v>7</v>
      </c>
      <c r="B26" s="88" t="s">
        <v>58</v>
      </c>
      <c r="C26" s="161"/>
      <c r="D26" s="158">
        <v>0</v>
      </c>
      <c r="E26" s="162">
        <f>E27+E28</f>
        <v>0</v>
      </c>
      <c r="F26" s="161"/>
      <c r="G26" s="158">
        <v>0</v>
      </c>
      <c r="H26" s="162">
        <v>0</v>
      </c>
      <c r="I26" s="161"/>
      <c r="J26" s="158">
        <v>0</v>
      </c>
      <c r="K26" s="162">
        <v>0</v>
      </c>
      <c r="L26" s="161"/>
      <c r="M26" s="232"/>
      <c r="N26" s="162">
        <v>0</v>
      </c>
      <c r="O26" s="165"/>
      <c r="P26" s="159"/>
      <c r="Q26" s="162">
        <f>Q27+Q28</f>
        <v>0</v>
      </c>
      <c r="R26" s="263">
        <f>R27+R28</f>
        <v>0</v>
      </c>
    </row>
    <row r="27" spans="1:18" x14ac:dyDescent="0.25">
      <c r="A27" s="285" t="s">
        <v>57</v>
      </c>
      <c r="B27" s="88" t="s">
        <v>56</v>
      </c>
      <c r="C27" s="161"/>
      <c r="D27" s="158">
        <v>0</v>
      </c>
      <c r="E27" s="162">
        <v>0</v>
      </c>
      <c r="F27" s="161"/>
      <c r="G27" s="158">
        <v>0</v>
      </c>
      <c r="H27" s="162">
        <v>0</v>
      </c>
      <c r="I27" s="161"/>
      <c r="J27" s="158">
        <v>0</v>
      </c>
      <c r="K27" s="162">
        <v>0</v>
      </c>
      <c r="L27" s="161"/>
      <c r="M27" s="232"/>
      <c r="N27" s="162">
        <v>0</v>
      </c>
      <c r="O27" s="165"/>
      <c r="P27" s="159"/>
      <c r="Q27" s="162">
        <v>0</v>
      </c>
      <c r="R27" s="263">
        <v>0</v>
      </c>
    </row>
    <row r="28" spans="1:18" x14ac:dyDescent="0.25">
      <c r="A28" s="285" t="s">
        <v>55</v>
      </c>
      <c r="B28" s="88" t="s">
        <v>54</v>
      </c>
      <c r="C28" s="161"/>
      <c r="D28" s="158">
        <v>0</v>
      </c>
      <c r="E28" s="162">
        <v>0</v>
      </c>
      <c r="F28" s="161"/>
      <c r="G28" s="158">
        <v>0</v>
      </c>
      <c r="H28" s="162">
        <v>0</v>
      </c>
      <c r="I28" s="161"/>
      <c r="J28" s="158">
        <v>0</v>
      </c>
      <c r="K28" s="162">
        <v>0</v>
      </c>
      <c r="L28" s="161"/>
      <c r="M28" s="232"/>
      <c r="N28" s="162">
        <v>0</v>
      </c>
      <c r="O28" s="165"/>
      <c r="P28" s="159"/>
      <c r="Q28" s="162">
        <v>0</v>
      </c>
      <c r="R28" s="263">
        <v>0</v>
      </c>
    </row>
    <row r="29" spans="1:18" ht="75.75" thickBot="1" x14ac:dyDescent="0.3">
      <c r="A29" s="274"/>
      <c r="B29" s="89" t="s">
        <v>53</v>
      </c>
      <c r="C29" s="163"/>
      <c r="D29" s="264">
        <v>90</v>
      </c>
      <c r="E29" s="164">
        <v>0</v>
      </c>
      <c r="F29" s="163"/>
      <c r="G29" s="264">
        <v>120</v>
      </c>
      <c r="H29" s="164">
        <v>0</v>
      </c>
      <c r="I29" s="163"/>
      <c r="J29" s="264">
        <v>120</v>
      </c>
      <c r="K29" s="164">
        <v>0</v>
      </c>
      <c r="L29" s="163"/>
      <c r="M29" s="265"/>
      <c r="N29" s="164">
        <v>0</v>
      </c>
      <c r="O29" s="166"/>
      <c r="P29" s="167"/>
      <c r="Q29" s="164">
        <v>0</v>
      </c>
      <c r="R29" s="266">
        <f>D29+G29+J29+M29/4</f>
        <v>330</v>
      </c>
    </row>
    <row r="30" spans="1:18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118" t="s">
        <v>254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7">
    <mergeCell ref="Q14:Q16"/>
    <mergeCell ref="K14:K16"/>
    <mergeCell ref="L13:N13"/>
    <mergeCell ref="L14:L16"/>
    <mergeCell ref="N14:N16"/>
    <mergeCell ref="O14:O16"/>
    <mergeCell ref="C14:C16"/>
    <mergeCell ref="E14:E16"/>
    <mergeCell ref="F14:F16"/>
    <mergeCell ref="H14:H16"/>
    <mergeCell ref="I14:I16"/>
    <mergeCell ref="A1:R1"/>
    <mergeCell ref="A2:S2"/>
    <mergeCell ref="A3:R3"/>
    <mergeCell ref="D14:D16"/>
    <mergeCell ref="G14:G16"/>
    <mergeCell ref="J14:J16"/>
    <mergeCell ref="M14:M16"/>
    <mergeCell ref="P14:P16"/>
    <mergeCell ref="R12:R16"/>
    <mergeCell ref="O13:Q13"/>
    <mergeCell ref="A12:A16"/>
    <mergeCell ref="B12:B16"/>
    <mergeCell ref="C12:Q12"/>
    <mergeCell ref="C13:E13"/>
    <mergeCell ref="F13:H13"/>
    <mergeCell ref="I13:K13"/>
  </mergeCells>
  <pageMargins left="0.7" right="0.7" top="0.75" bottom="0.75" header="0.3" footer="0.3"/>
  <pageSetup paperSize="9" scale="47" orientation="landscape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view="pageBreakPreview" zoomScaleNormal="100" zoomScaleSheetLayoutView="100" workbookViewId="0">
      <selection activeCell="M16" sqref="M16"/>
    </sheetView>
  </sheetViews>
  <sheetFormatPr defaultRowHeight="15" x14ac:dyDescent="0.25"/>
  <cols>
    <col min="1" max="1" width="18" style="2" customWidth="1"/>
    <col min="2" max="2" width="15.85546875" style="2" customWidth="1"/>
    <col min="3" max="3" width="9.140625" style="2"/>
    <col min="4" max="11" width="16.140625" style="2" customWidth="1"/>
    <col min="12" max="12" width="5.7109375" customWidth="1"/>
    <col min="17" max="17" width="24.85546875" customWidth="1"/>
  </cols>
  <sheetData>
    <row r="1" spans="1:19" s="21" customFormat="1" ht="15.75" customHeight="1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99"/>
      <c r="M1" s="99"/>
      <c r="N1" s="99"/>
      <c r="O1" s="99"/>
      <c r="P1" s="99"/>
      <c r="Q1" s="99"/>
      <c r="R1" s="99"/>
    </row>
    <row r="2" spans="1:19" s="21" customFormat="1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57"/>
      <c r="M2" s="57"/>
      <c r="N2" s="57"/>
      <c r="O2" s="57"/>
      <c r="P2" s="57"/>
      <c r="Q2" s="57"/>
      <c r="R2" s="57"/>
      <c r="S2" s="57"/>
    </row>
    <row r="3" spans="1:19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57"/>
      <c r="M3" s="57"/>
      <c r="N3" s="57"/>
      <c r="O3" s="57"/>
      <c r="P3" s="57"/>
      <c r="Q3" s="57"/>
      <c r="R3" s="57"/>
    </row>
    <row r="4" spans="1:19" s="21" customFormat="1" ht="15.75" x14ac:dyDescent="0.25">
      <c r="A4" s="31"/>
      <c r="B4" s="31"/>
      <c r="C4" s="100"/>
      <c r="D4" s="100"/>
      <c r="E4" s="101"/>
      <c r="F4" s="100"/>
      <c r="G4" s="100"/>
      <c r="H4" s="101"/>
      <c r="I4" s="100"/>
      <c r="J4" s="100"/>
      <c r="K4" s="101"/>
      <c r="L4" s="100"/>
      <c r="M4" s="100"/>
      <c r="N4" s="100"/>
      <c r="O4" s="100"/>
      <c r="P4" s="100"/>
      <c r="Q4" s="100"/>
      <c r="R4" s="100"/>
    </row>
    <row r="5" spans="1:19" s="21" customFormat="1" ht="15.75" x14ac:dyDescent="0.25">
      <c r="A5" s="31"/>
      <c r="B5" s="31"/>
      <c r="C5" s="100"/>
      <c r="D5" s="100"/>
      <c r="E5" s="101"/>
      <c r="F5" s="100"/>
      <c r="G5" s="100"/>
      <c r="H5" s="101"/>
      <c r="I5" s="100"/>
      <c r="J5" s="100"/>
      <c r="K5" s="101"/>
      <c r="L5" s="100"/>
      <c r="M5" s="100"/>
      <c r="N5" s="100"/>
      <c r="O5" s="100"/>
      <c r="P5" s="100"/>
      <c r="Q5" s="100"/>
      <c r="R5" s="100"/>
    </row>
    <row r="6" spans="1:19" s="21" customFormat="1" ht="15.75" x14ac:dyDescent="0.25">
      <c r="A6" s="50" t="s">
        <v>165</v>
      </c>
      <c r="B6" s="50"/>
      <c r="C6" s="100"/>
      <c r="D6" s="100"/>
      <c r="E6" s="101"/>
      <c r="F6" s="100"/>
      <c r="G6" s="100"/>
      <c r="H6" s="101"/>
      <c r="I6" s="100"/>
      <c r="J6" s="100"/>
      <c r="K6" s="101"/>
      <c r="L6" s="100"/>
      <c r="M6" s="100"/>
      <c r="N6" s="100"/>
      <c r="O6" s="100"/>
      <c r="P6" s="100"/>
      <c r="Q6" s="100"/>
      <c r="R6" s="100"/>
    </row>
    <row r="7" spans="1:19" s="2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s="21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9" ht="57" customHeight="1" thickBot="1" x14ac:dyDescent="0.3">
      <c r="A9" s="361" t="s">
        <v>137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</row>
    <row r="10" spans="1:19" s="48" customFormat="1" ht="30" customHeight="1" x14ac:dyDescent="0.2">
      <c r="A10" s="428" t="s">
        <v>174</v>
      </c>
      <c r="B10" s="429"/>
      <c r="C10" s="430"/>
      <c r="D10" s="428">
        <v>15</v>
      </c>
      <c r="E10" s="431"/>
      <c r="F10" s="428">
        <v>150</v>
      </c>
      <c r="G10" s="431"/>
      <c r="H10" s="428">
        <v>250</v>
      </c>
      <c r="I10" s="431"/>
      <c r="J10" s="432">
        <v>670</v>
      </c>
      <c r="K10" s="431"/>
    </row>
    <row r="11" spans="1:19" s="48" customFormat="1" ht="15" customHeight="1" x14ac:dyDescent="0.2">
      <c r="A11" s="425" t="s">
        <v>69</v>
      </c>
      <c r="B11" s="426"/>
      <c r="C11" s="427"/>
      <c r="D11" s="102" t="s">
        <v>70</v>
      </c>
      <c r="E11" s="103" t="s">
        <v>71</v>
      </c>
      <c r="F11" s="102" t="s">
        <v>70</v>
      </c>
      <c r="G11" s="103" t="s">
        <v>71</v>
      </c>
      <c r="H11" s="102" t="s">
        <v>70</v>
      </c>
      <c r="I11" s="103" t="s">
        <v>71</v>
      </c>
      <c r="J11" s="104" t="s">
        <v>70</v>
      </c>
      <c r="K11" s="103" t="s">
        <v>71</v>
      </c>
    </row>
    <row r="12" spans="1:19" s="48" customFormat="1" ht="47.25" customHeight="1" thickBot="1" x14ac:dyDescent="0.25">
      <c r="A12" s="52" t="s">
        <v>72</v>
      </c>
      <c r="B12" s="53" t="s">
        <v>73</v>
      </c>
      <c r="C12" s="105" t="s">
        <v>74</v>
      </c>
      <c r="D12" s="106"/>
      <c r="E12" s="107"/>
      <c r="F12" s="106"/>
      <c r="G12" s="107"/>
      <c r="H12" s="106"/>
      <c r="I12" s="107"/>
      <c r="J12" s="108"/>
      <c r="K12" s="107"/>
    </row>
    <row r="13" spans="1:19" s="21" customFormat="1" ht="15" customHeight="1" x14ac:dyDescent="0.25">
      <c r="A13" s="316" t="s">
        <v>175</v>
      </c>
      <c r="B13" s="424" t="s">
        <v>75</v>
      </c>
      <c r="C13" s="37" t="s">
        <v>76</v>
      </c>
      <c r="D13" s="119">
        <v>8178.66</v>
      </c>
      <c r="E13" s="120">
        <v>550</v>
      </c>
      <c r="F13" s="119">
        <v>81786.600000000006</v>
      </c>
      <c r="G13" s="120">
        <v>81786.600000000006</v>
      </c>
      <c r="H13" s="119">
        <v>8923995</v>
      </c>
      <c r="I13" s="120">
        <v>4530153</v>
      </c>
      <c r="J13" s="121">
        <v>18670672.920000002</v>
      </c>
      <c r="K13" s="120">
        <v>11401323.000000002</v>
      </c>
    </row>
    <row r="14" spans="1:19" s="21" customFormat="1" ht="15" customHeight="1" x14ac:dyDescent="0.25">
      <c r="A14" s="367"/>
      <c r="B14" s="388"/>
      <c r="C14" s="29" t="s">
        <v>77</v>
      </c>
      <c r="D14" s="119">
        <v>8178.66</v>
      </c>
      <c r="E14" s="123">
        <v>550</v>
      </c>
      <c r="F14" s="119">
        <v>81786.600000000006</v>
      </c>
      <c r="G14" s="120">
        <v>81786.600000000006</v>
      </c>
      <c r="H14" s="122">
        <v>11569035</v>
      </c>
      <c r="I14" s="123">
        <v>5852673</v>
      </c>
      <c r="J14" s="124">
        <v>25759380.119999997</v>
      </c>
      <c r="K14" s="123">
        <v>13062346.800000001</v>
      </c>
    </row>
    <row r="15" spans="1:19" s="21" customFormat="1" ht="15" customHeight="1" x14ac:dyDescent="0.25">
      <c r="A15" s="367" t="s">
        <v>176</v>
      </c>
      <c r="B15" s="388" t="s">
        <v>78</v>
      </c>
      <c r="C15" s="29" t="s">
        <v>76</v>
      </c>
      <c r="D15" s="119">
        <v>8178.66</v>
      </c>
      <c r="E15" s="123">
        <v>550</v>
      </c>
      <c r="F15" s="119">
        <v>81786.600000000006</v>
      </c>
      <c r="G15" s="120">
        <v>81786.600000000006</v>
      </c>
      <c r="H15" s="122">
        <v>2820837</v>
      </c>
      <c r="I15" s="123">
        <v>1478574</v>
      </c>
      <c r="J15" s="124">
        <v>7559843.1600000011</v>
      </c>
      <c r="K15" s="123">
        <v>3962578.3200000003</v>
      </c>
    </row>
    <row r="16" spans="1:19" s="21" customFormat="1" ht="15" customHeight="1" x14ac:dyDescent="0.25">
      <c r="A16" s="367"/>
      <c r="B16" s="388"/>
      <c r="C16" s="29" t="s">
        <v>77</v>
      </c>
      <c r="D16" s="119">
        <v>8178.66</v>
      </c>
      <c r="E16" s="123">
        <v>550</v>
      </c>
      <c r="F16" s="119">
        <v>81786.600000000006</v>
      </c>
      <c r="G16" s="120">
        <v>81786.600000000006</v>
      </c>
      <c r="H16" s="122">
        <v>4343037</v>
      </c>
      <c r="I16" s="123">
        <v>2239674</v>
      </c>
      <c r="J16" s="124">
        <v>11639339.16</v>
      </c>
      <c r="K16" s="123">
        <v>6002326.3200000003</v>
      </c>
    </row>
    <row r="17" spans="1:11" s="21" customFormat="1" ht="15" customHeight="1" x14ac:dyDescent="0.25">
      <c r="A17" s="367">
        <v>750</v>
      </c>
      <c r="B17" s="388" t="s">
        <v>75</v>
      </c>
      <c r="C17" s="29" t="s">
        <v>76</v>
      </c>
      <c r="D17" s="119">
        <v>8178.66</v>
      </c>
      <c r="E17" s="123">
        <v>8178.66</v>
      </c>
      <c r="F17" s="119">
        <v>81786.600000000006</v>
      </c>
      <c r="G17" s="120">
        <v>81786.600000000006</v>
      </c>
      <c r="H17" s="122">
        <v>4204611</v>
      </c>
      <c r="I17" s="123">
        <v>2170461</v>
      </c>
      <c r="J17" s="124">
        <v>18357836.520000003</v>
      </c>
      <c r="K17" s="123">
        <v>9361575.0000000019</v>
      </c>
    </row>
    <row r="18" spans="1:11" s="21" customFormat="1" ht="15" customHeight="1" x14ac:dyDescent="0.25">
      <c r="A18" s="367"/>
      <c r="B18" s="388"/>
      <c r="C18" s="29" t="s">
        <v>77</v>
      </c>
      <c r="D18" s="119">
        <v>8178.66</v>
      </c>
      <c r="E18" s="123">
        <v>8178.66</v>
      </c>
      <c r="F18" s="119">
        <v>81786.600000000006</v>
      </c>
      <c r="G18" s="120">
        <v>81786.600000000006</v>
      </c>
      <c r="H18" s="122">
        <v>5726811</v>
      </c>
      <c r="I18" s="123">
        <v>2931561</v>
      </c>
      <c r="J18" s="124">
        <v>22437332.520000003</v>
      </c>
      <c r="K18" s="123">
        <v>11401323.000000002</v>
      </c>
    </row>
    <row r="19" spans="1:11" s="21" customFormat="1" ht="15" customHeight="1" x14ac:dyDescent="0.25">
      <c r="A19" s="367"/>
      <c r="B19" s="388" t="s">
        <v>78</v>
      </c>
      <c r="C19" s="29" t="s">
        <v>76</v>
      </c>
      <c r="D19" s="119">
        <v>8178.66</v>
      </c>
      <c r="E19" s="123">
        <v>8178.66</v>
      </c>
      <c r="F19" s="119">
        <v>81786.600000000006</v>
      </c>
      <c r="G19" s="120">
        <v>81786.600000000006</v>
      </c>
      <c r="H19" s="122">
        <v>2820837</v>
      </c>
      <c r="I19" s="123">
        <v>1478574</v>
      </c>
      <c r="J19" s="124">
        <v>7559843.1600000011</v>
      </c>
      <c r="K19" s="123">
        <v>3962578.3200000003</v>
      </c>
    </row>
    <row r="20" spans="1:11" s="21" customFormat="1" ht="15" customHeight="1" x14ac:dyDescent="0.25">
      <c r="A20" s="367"/>
      <c r="B20" s="388"/>
      <c r="C20" s="29" t="s">
        <v>77</v>
      </c>
      <c r="D20" s="119">
        <v>8178.66</v>
      </c>
      <c r="E20" s="123">
        <v>8178.66</v>
      </c>
      <c r="F20" s="119">
        <v>81786.600000000006</v>
      </c>
      <c r="G20" s="120">
        <v>81786.600000000006</v>
      </c>
      <c r="H20" s="122">
        <v>4343037</v>
      </c>
      <c r="I20" s="123">
        <v>2239674</v>
      </c>
      <c r="J20" s="124">
        <v>11639339.16</v>
      </c>
      <c r="K20" s="123">
        <v>6002326.3200000003</v>
      </c>
    </row>
    <row r="21" spans="1:11" s="21" customFormat="1" ht="15" customHeight="1" x14ac:dyDescent="0.25">
      <c r="A21" s="367">
        <v>1000</v>
      </c>
      <c r="B21" s="388" t="s">
        <v>75</v>
      </c>
      <c r="C21" s="29" t="s">
        <v>76</v>
      </c>
      <c r="D21" s="119">
        <v>8178.66</v>
      </c>
      <c r="E21" s="123">
        <v>8178.66</v>
      </c>
      <c r="F21" s="119">
        <v>81786.600000000006</v>
      </c>
      <c r="G21" s="120">
        <v>81786.600000000006</v>
      </c>
      <c r="H21" s="122">
        <v>4204611</v>
      </c>
      <c r="I21" s="123">
        <v>2170461</v>
      </c>
      <c r="J21" s="124">
        <v>18357836.520000003</v>
      </c>
      <c r="K21" s="123">
        <v>9361575.0000000019</v>
      </c>
    </row>
    <row r="22" spans="1:11" s="21" customFormat="1" ht="15" customHeight="1" x14ac:dyDescent="0.25">
      <c r="A22" s="367"/>
      <c r="B22" s="388"/>
      <c r="C22" s="29" t="s">
        <v>77</v>
      </c>
      <c r="D22" s="119">
        <v>8178.66</v>
      </c>
      <c r="E22" s="123">
        <v>8178.66</v>
      </c>
      <c r="F22" s="119">
        <v>81786.600000000006</v>
      </c>
      <c r="G22" s="120">
        <v>81786.600000000006</v>
      </c>
      <c r="H22" s="122">
        <v>5726811</v>
      </c>
      <c r="I22" s="123">
        <v>2931561</v>
      </c>
      <c r="J22" s="124">
        <v>22437332.520000003</v>
      </c>
      <c r="K22" s="123">
        <v>11401323.000000002</v>
      </c>
    </row>
    <row r="23" spans="1:11" s="21" customFormat="1" ht="15" customHeight="1" x14ac:dyDescent="0.25">
      <c r="A23" s="367"/>
      <c r="B23" s="388" t="s">
        <v>78</v>
      </c>
      <c r="C23" s="29" t="s">
        <v>76</v>
      </c>
      <c r="D23" s="119">
        <v>8178.66</v>
      </c>
      <c r="E23" s="123">
        <v>8178.66</v>
      </c>
      <c r="F23" s="119">
        <v>81786.600000000006</v>
      </c>
      <c r="G23" s="120">
        <v>81786.600000000006</v>
      </c>
      <c r="H23" s="122">
        <v>2820837</v>
      </c>
      <c r="I23" s="123">
        <v>1478574</v>
      </c>
      <c r="J23" s="124">
        <v>7559843.1600000011</v>
      </c>
      <c r="K23" s="123">
        <v>3962578.3200000003</v>
      </c>
    </row>
    <row r="24" spans="1:11" s="21" customFormat="1" ht="15" customHeight="1" x14ac:dyDescent="0.25">
      <c r="A24" s="367"/>
      <c r="B24" s="388"/>
      <c r="C24" s="29" t="s">
        <v>77</v>
      </c>
      <c r="D24" s="119">
        <v>8178.66</v>
      </c>
      <c r="E24" s="123">
        <v>8178.66</v>
      </c>
      <c r="F24" s="119">
        <v>81786.600000000006</v>
      </c>
      <c r="G24" s="120">
        <v>81786.600000000006</v>
      </c>
      <c r="H24" s="122">
        <v>4343037</v>
      </c>
      <c r="I24" s="123">
        <v>2239674</v>
      </c>
      <c r="J24" s="124">
        <v>11639339.16</v>
      </c>
      <c r="K24" s="123">
        <v>6002326.3200000003</v>
      </c>
    </row>
    <row r="25" spans="1:11" s="21" customFormat="1" ht="15" customHeight="1" x14ac:dyDescent="0.25">
      <c r="A25" s="367">
        <v>1250</v>
      </c>
      <c r="B25" s="388" t="s">
        <v>75</v>
      </c>
      <c r="C25" s="29" t="s">
        <v>76</v>
      </c>
      <c r="D25" s="119">
        <v>8178.66</v>
      </c>
      <c r="E25" s="123">
        <v>8178.66</v>
      </c>
      <c r="F25" s="119">
        <v>81786.600000000006</v>
      </c>
      <c r="G25" s="120">
        <v>81786.600000000006</v>
      </c>
      <c r="H25" s="122">
        <v>4204611</v>
      </c>
      <c r="I25" s="123">
        <v>2170461</v>
      </c>
      <c r="J25" s="124">
        <v>18357836.520000003</v>
      </c>
      <c r="K25" s="123">
        <v>9361575.0000000019</v>
      </c>
    </row>
    <row r="26" spans="1:11" s="21" customFormat="1" ht="15" customHeight="1" x14ac:dyDescent="0.25">
      <c r="A26" s="367"/>
      <c r="B26" s="388"/>
      <c r="C26" s="29" t="s">
        <v>77</v>
      </c>
      <c r="D26" s="119">
        <v>8178.66</v>
      </c>
      <c r="E26" s="123">
        <v>8178.66</v>
      </c>
      <c r="F26" s="119">
        <v>81786.600000000006</v>
      </c>
      <c r="G26" s="120">
        <v>81786.600000000006</v>
      </c>
      <c r="H26" s="122">
        <v>5726811</v>
      </c>
      <c r="I26" s="123">
        <v>2931561</v>
      </c>
      <c r="J26" s="124">
        <v>22437332.520000003</v>
      </c>
      <c r="K26" s="123">
        <v>11401323.000000002</v>
      </c>
    </row>
    <row r="27" spans="1:11" s="21" customFormat="1" ht="15" customHeight="1" x14ac:dyDescent="0.25">
      <c r="A27" s="367"/>
      <c r="B27" s="388" t="s">
        <v>78</v>
      </c>
      <c r="C27" s="29" t="s">
        <v>76</v>
      </c>
      <c r="D27" s="119">
        <v>8178.66</v>
      </c>
      <c r="E27" s="123">
        <v>8178.66</v>
      </c>
      <c r="F27" s="119">
        <v>81786.600000000006</v>
      </c>
      <c r="G27" s="120">
        <v>81786.600000000006</v>
      </c>
      <c r="H27" s="122">
        <v>2820837</v>
      </c>
      <c r="I27" s="123">
        <v>1478574</v>
      </c>
      <c r="J27" s="124">
        <v>7559843.1600000011</v>
      </c>
      <c r="K27" s="123">
        <v>3962578.3200000003</v>
      </c>
    </row>
    <row r="28" spans="1:11" s="21" customFormat="1" ht="15" customHeight="1" thickBot="1" x14ac:dyDescent="0.3">
      <c r="A28" s="365"/>
      <c r="B28" s="366"/>
      <c r="C28" s="38" t="s">
        <v>77</v>
      </c>
      <c r="D28" s="119">
        <v>8178.66</v>
      </c>
      <c r="E28" s="123">
        <v>8178.66</v>
      </c>
      <c r="F28" s="119">
        <v>81786.600000000006</v>
      </c>
      <c r="G28" s="120">
        <v>81786.600000000006</v>
      </c>
      <c r="H28" s="125">
        <v>4343037</v>
      </c>
      <c r="I28" s="126">
        <v>2239674</v>
      </c>
      <c r="J28" s="127">
        <v>11639339.16</v>
      </c>
      <c r="K28" s="126">
        <v>6002326.3200000003</v>
      </c>
    </row>
    <row r="29" spans="1:11" ht="15.75" x14ac:dyDescent="0.25">
      <c r="A29" s="15" t="s">
        <v>79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</sheetData>
  <mergeCells count="23">
    <mergeCell ref="A2:K2"/>
    <mergeCell ref="A3:K3"/>
    <mergeCell ref="A1:K1"/>
    <mergeCell ref="A9:K9"/>
    <mergeCell ref="A11:C11"/>
    <mergeCell ref="A10:C10"/>
    <mergeCell ref="D10:E10"/>
    <mergeCell ref="F10:G10"/>
    <mergeCell ref="H10:I10"/>
    <mergeCell ref="J10:K10"/>
    <mergeCell ref="B13:B14"/>
    <mergeCell ref="B15:B16"/>
    <mergeCell ref="A17:A20"/>
    <mergeCell ref="B17:B18"/>
    <mergeCell ref="B19:B20"/>
    <mergeCell ref="A13:A14"/>
    <mergeCell ref="A15:A16"/>
    <mergeCell ref="A21:A24"/>
    <mergeCell ref="B21:B22"/>
    <mergeCell ref="B23:B24"/>
    <mergeCell ref="A25:A28"/>
    <mergeCell ref="B25:B26"/>
    <mergeCell ref="B27:B28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7"/>
  <sheetViews>
    <sheetView view="pageBreakPreview" zoomScale="90" zoomScaleSheetLayoutView="90" workbookViewId="0">
      <selection activeCell="N5" sqref="N5"/>
    </sheetView>
  </sheetViews>
  <sheetFormatPr defaultColWidth="8.85546875" defaultRowHeight="15" x14ac:dyDescent="0.25"/>
  <cols>
    <col min="1" max="1" width="8.85546875" style="2"/>
    <col min="2" max="2" width="49.28515625" style="2" customWidth="1"/>
    <col min="3" max="17" width="10.7109375" style="2" customWidth="1"/>
    <col min="18" max="16384" width="8.85546875" style="21"/>
  </cols>
  <sheetData>
    <row r="1" spans="1:17" ht="15.75" customHeight="1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</row>
    <row r="4" spans="1:17" ht="15.75" x14ac:dyDescent="0.25">
      <c r="A4" s="31"/>
      <c r="B4" s="31"/>
      <c r="C4" s="100"/>
      <c r="D4" s="100"/>
      <c r="E4" s="101"/>
      <c r="F4" s="100"/>
      <c r="G4" s="100"/>
      <c r="H4" s="101"/>
      <c r="I4" s="100"/>
      <c r="J4" s="100"/>
      <c r="K4" s="101"/>
    </row>
    <row r="5" spans="1:17" ht="15.75" x14ac:dyDescent="0.25">
      <c r="A5" s="31"/>
      <c r="B5" s="31"/>
      <c r="C5" s="100"/>
      <c r="D5" s="100"/>
      <c r="E5" s="101"/>
      <c r="F5" s="100"/>
      <c r="G5" s="100"/>
      <c r="H5" s="101"/>
      <c r="I5" s="100"/>
      <c r="J5" s="100"/>
      <c r="K5" s="101"/>
    </row>
    <row r="6" spans="1:17" ht="15.75" x14ac:dyDescent="0.25">
      <c r="A6" s="50" t="s">
        <v>177</v>
      </c>
      <c r="B6" s="50"/>
      <c r="C6" s="100"/>
      <c r="D6" s="100"/>
      <c r="E6" s="101"/>
      <c r="F6" s="100"/>
      <c r="G6" s="100"/>
      <c r="H6" s="101"/>
      <c r="I6" s="100"/>
      <c r="J6" s="100"/>
      <c r="K6" s="101"/>
    </row>
    <row r="9" spans="1:17" ht="70.5" customHeight="1" thickBot="1" x14ac:dyDescent="0.3">
      <c r="A9" s="447" t="s">
        <v>139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</row>
    <row r="10" spans="1:17" ht="15.75" customHeight="1" thickBot="1" x14ac:dyDescent="0.3">
      <c r="A10" s="441" t="s">
        <v>22</v>
      </c>
      <c r="B10" s="453" t="s">
        <v>80</v>
      </c>
      <c r="C10" s="448" t="s">
        <v>81</v>
      </c>
      <c r="D10" s="449"/>
      <c r="E10" s="449"/>
      <c r="F10" s="449"/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50"/>
    </row>
    <row r="11" spans="1:17" ht="45" customHeight="1" x14ac:dyDescent="0.25">
      <c r="A11" s="451"/>
      <c r="B11" s="454"/>
      <c r="C11" s="441" t="s">
        <v>82</v>
      </c>
      <c r="D11" s="442"/>
      <c r="E11" s="443"/>
      <c r="F11" s="441" t="s">
        <v>178</v>
      </c>
      <c r="G11" s="442"/>
      <c r="H11" s="443"/>
      <c r="I11" s="441" t="s">
        <v>83</v>
      </c>
      <c r="J11" s="442"/>
      <c r="K11" s="443"/>
      <c r="L11" s="441" t="s">
        <v>179</v>
      </c>
      <c r="M11" s="442"/>
      <c r="N11" s="443"/>
      <c r="O11" s="444" t="s">
        <v>84</v>
      </c>
      <c r="P11" s="445"/>
      <c r="Q11" s="446"/>
    </row>
    <row r="12" spans="1:17" ht="44.25" customHeight="1" x14ac:dyDescent="0.25">
      <c r="A12" s="451"/>
      <c r="B12" s="454"/>
      <c r="C12" s="433" t="s">
        <v>228</v>
      </c>
      <c r="D12" s="439" t="s">
        <v>250</v>
      </c>
      <c r="E12" s="435" t="s">
        <v>66</v>
      </c>
      <c r="F12" s="433" t="s">
        <v>228</v>
      </c>
      <c r="G12" s="439" t="s">
        <v>250</v>
      </c>
      <c r="H12" s="435" t="s">
        <v>66</v>
      </c>
      <c r="I12" s="433" t="s">
        <v>228</v>
      </c>
      <c r="J12" s="439" t="s">
        <v>250</v>
      </c>
      <c r="K12" s="435" t="s">
        <v>66</v>
      </c>
      <c r="L12" s="433" t="s">
        <v>228</v>
      </c>
      <c r="M12" s="439" t="s">
        <v>250</v>
      </c>
      <c r="N12" s="435" t="s">
        <v>66</v>
      </c>
      <c r="O12" s="433" t="s">
        <v>228</v>
      </c>
      <c r="P12" s="439" t="s">
        <v>250</v>
      </c>
      <c r="Q12" s="437" t="s">
        <v>66</v>
      </c>
    </row>
    <row r="13" spans="1:17" x14ac:dyDescent="0.25">
      <c r="A13" s="451"/>
      <c r="B13" s="454"/>
      <c r="C13" s="433"/>
      <c r="D13" s="440"/>
      <c r="E13" s="435"/>
      <c r="F13" s="433"/>
      <c r="G13" s="440"/>
      <c r="H13" s="435"/>
      <c r="I13" s="433"/>
      <c r="J13" s="440"/>
      <c r="K13" s="435"/>
      <c r="L13" s="433"/>
      <c r="M13" s="440"/>
      <c r="N13" s="435"/>
      <c r="O13" s="433"/>
      <c r="P13" s="440"/>
      <c r="Q13" s="437"/>
    </row>
    <row r="14" spans="1:17" ht="25.9" customHeight="1" thickBot="1" x14ac:dyDescent="0.3">
      <c r="A14" s="452"/>
      <c r="B14" s="455"/>
      <c r="C14" s="434"/>
      <c r="D14" s="440"/>
      <c r="E14" s="436"/>
      <c r="F14" s="434"/>
      <c r="G14" s="440"/>
      <c r="H14" s="436"/>
      <c r="I14" s="434"/>
      <c r="J14" s="440"/>
      <c r="K14" s="436"/>
      <c r="L14" s="434"/>
      <c r="M14" s="440"/>
      <c r="N14" s="436"/>
      <c r="O14" s="434"/>
      <c r="P14" s="440"/>
      <c r="Q14" s="438"/>
    </row>
    <row r="15" spans="1:17" ht="15.75" thickBot="1" x14ac:dyDescent="0.3">
      <c r="A15" s="282">
        <v>1</v>
      </c>
      <c r="B15" s="109">
        <v>2</v>
      </c>
      <c r="C15" s="282">
        <v>3</v>
      </c>
      <c r="D15" s="283">
        <v>4</v>
      </c>
      <c r="E15" s="284">
        <v>5</v>
      </c>
      <c r="F15" s="282">
        <v>6</v>
      </c>
      <c r="G15" s="283">
        <v>7</v>
      </c>
      <c r="H15" s="284">
        <v>8</v>
      </c>
      <c r="I15" s="282">
        <v>9</v>
      </c>
      <c r="J15" s="283">
        <v>10</v>
      </c>
      <c r="K15" s="284">
        <v>11</v>
      </c>
      <c r="L15" s="282">
        <v>12</v>
      </c>
      <c r="M15" s="283">
        <v>13</v>
      </c>
      <c r="N15" s="284">
        <v>14</v>
      </c>
      <c r="O15" s="110">
        <v>15</v>
      </c>
      <c r="P15" s="283">
        <v>16</v>
      </c>
      <c r="Q15" s="284">
        <v>17</v>
      </c>
    </row>
    <row r="16" spans="1:17" x14ac:dyDescent="0.25">
      <c r="A16" s="270">
        <v>1</v>
      </c>
      <c r="B16" s="87" t="s">
        <v>85</v>
      </c>
      <c r="C16" s="172"/>
      <c r="D16" s="226">
        <v>6</v>
      </c>
      <c r="E16" s="173">
        <v>0</v>
      </c>
      <c r="F16" s="172"/>
      <c r="G16" s="226">
        <f>SUM(G17:G22)+G23+G32</f>
        <v>0</v>
      </c>
      <c r="H16" s="173">
        <v>0</v>
      </c>
      <c r="I16" s="172"/>
      <c r="J16" s="226">
        <v>84</v>
      </c>
      <c r="K16" s="173">
        <v>0</v>
      </c>
      <c r="L16" s="172"/>
      <c r="M16" s="226">
        <f>SUM(M17:M22)+M23+M32</f>
        <v>0</v>
      </c>
      <c r="N16" s="173">
        <v>0</v>
      </c>
      <c r="O16" s="177">
        <f>O17+O18+O19+O20+O21+O22+O23+O32</f>
        <v>0</v>
      </c>
      <c r="P16" s="168">
        <f>P17+P18+P19+P20+P21+P22+P23+P32</f>
        <v>0</v>
      </c>
      <c r="Q16" s="168">
        <v>0</v>
      </c>
    </row>
    <row r="17" spans="1:17" x14ac:dyDescent="0.25">
      <c r="A17" s="285" t="s">
        <v>25</v>
      </c>
      <c r="B17" s="88" t="s">
        <v>86</v>
      </c>
      <c r="C17" s="172"/>
      <c r="D17" s="226">
        <v>0</v>
      </c>
      <c r="E17" s="173">
        <v>0</v>
      </c>
      <c r="F17" s="178"/>
      <c r="G17" s="227"/>
      <c r="H17" s="173">
        <v>0</v>
      </c>
      <c r="I17" s="178"/>
      <c r="J17" s="226">
        <v>0</v>
      </c>
      <c r="K17" s="173">
        <v>0</v>
      </c>
      <c r="L17" s="178"/>
      <c r="M17" s="226"/>
      <c r="N17" s="173">
        <v>0</v>
      </c>
      <c r="O17" s="171">
        <v>0</v>
      </c>
      <c r="P17" s="157">
        <v>0</v>
      </c>
      <c r="Q17" s="168">
        <v>0</v>
      </c>
    </row>
    <row r="18" spans="1:17" x14ac:dyDescent="0.25">
      <c r="A18" s="285" t="s">
        <v>26</v>
      </c>
      <c r="B18" s="88" t="s">
        <v>87</v>
      </c>
      <c r="C18" s="172"/>
      <c r="D18" s="226">
        <v>0</v>
      </c>
      <c r="E18" s="173">
        <v>0</v>
      </c>
      <c r="F18" s="178"/>
      <c r="G18" s="227"/>
      <c r="H18" s="173">
        <v>0</v>
      </c>
      <c r="I18" s="178"/>
      <c r="J18" s="226">
        <v>77</v>
      </c>
      <c r="K18" s="173">
        <v>0</v>
      </c>
      <c r="L18" s="178"/>
      <c r="M18" s="226"/>
      <c r="N18" s="173">
        <v>0</v>
      </c>
      <c r="O18" s="171">
        <v>0</v>
      </c>
      <c r="P18" s="157">
        <v>0</v>
      </c>
      <c r="Q18" s="168">
        <v>0</v>
      </c>
    </row>
    <row r="19" spans="1:17" x14ac:dyDescent="0.25">
      <c r="A19" s="285" t="s">
        <v>27</v>
      </c>
      <c r="B19" s="88" t="s">
        <v>88</v>
      </c>
      <c r="C19" s="172"/>
      <c r="D19" s="226">
        <v>1</v>
      </c>
      <c r="E19" s="173">
        <v>0</v>
      </c>
      <c r="F19" s="178"/>
      <c r="G19" s="227"/>
      <c r="H19" s="173">
        <v>0</v>
      </c>
      <c r="I19" s="178"/>
      <c r="J19" s="228">
        <v>0</v>
      </c>
      <c r="K19" s="173">
        <v>0</v>
      </c>
      <c r="L19" s="178"/>
      <c r="M19" s="226"/>
      <c r="N19" s="173">
        <v>0</v>
      </c>
      <c r="O19" s="171">
        <v>0</v>
      </c>
      <c r="P19" s="157">
        <v>0</v>
      </c>
      <c r="Q19" s="168">
        <v>0</v>
      </c>
    </row>
    <row r="20" spans="1:17" x14ac:dyDescent="0.25">
      <c r="A20" s="285" t="s">
        <v>28</v>
      </c>
      <c r="B20" s="88" t="s">
        <v>89</v>
      </c>
      <c r="C20" s="172"/>
      <c r="D20" s="226">
        <v>0</v>
      </c>
      <c r="E20" s="173">
        <v>0</v>
      </c>
      <c r="F20" s="178"/>
      <c r="G20" s="227"/>
      <c r="H20" s="173">
        <v>0</v>
      </c>
      <c r="I20" s="178"/>
      <c r="J20" s="226">
        <v>0</v>
      </c>
      <c r="K20" s="173">
        <v>0</v>
      </c>
      <c r="L20" s="178"/>
      <c r="M20" s="226"/>
      <c r="N20" s="173">
        <v>0</v>
      </c>
      <c r="O20" s="171">
        <v>0</v>
      </c>
      <c r="P20" s="157">
        <v>0</v>
      </c>
      <c r="Q20" s="168">
        <v>0</v>
      </c>
    </row>
    <row r="21" spans="1:17" ht="30" x14ac:dyDescent="0.25">
      <c r="A21" s="285" t="s">
        <v>90</v>
      </c>
      <c r="B21" s="88" t="s">
        <v>91</v>
      </c>
      <c r="C21" s="172"/>
      <c r="D21" s="226">
        <v>1</v>
      </c>
      <c r="E21" s="173">
        <v>0</v>
      </c>
      <c r="F21" s="178"/>
      <c r="G21" s="227"/>
      <c r="H21" s="173">
        <v>0</v>
      </c>
      <c r="I21" s="178"/>
      <c r="J21" s="226">
        <v>0</v>
      </c>
      <c r="K21" s="173">
        <v>0</v>
      </c>
      <c r="L21" s="178"/>
      <c r="M21" s="226"/>
      <c r="N21" s="173">
        <v>0</v>
      </c>
      <c r="O21" s="171">
        <v>0</v>
      </c>
      <c r="P21" s="157">
        <v>0</v>
      </c>
      <c r="Q21" s="168">
        <v>0</v>
      </c>
    </row>
    <row r="22" spans="1:17" ht="120" x14ac:dyDescent="0.25">
      <c r="A22" s="285" t="s">
        <v>92</v>
      </c>
      <c r="B22" s="88" t="s">
        <v>216</v>
      </c>
      <c r="C22" s="172"/>
      <c r="D22" s="226">
        <v>0</v>
      </c>
      <c r="E22" s="173">
        <v>0</v>
      </c>
      <c r="F22" s="178"/>
      <c r="G22" s="227"/>
      <c r="H22" s="173">
        <v>0</v>
      </c>
      <c r="I22" s="178"/>
      <c r="J22" s="226">
        <v>0</v>
      </c>
      <c r="K22" s="173">
        <v>0</v>
      </c>
      <c r="L22" s="178"/>
      <c r="M22" s="226"/>
      <c r="N22" s="173">
        <v>0</v>
      </c>
      <c r="O22" s="171">
        <v>0</v>
      </c>
      <c r="P22" s="157">
        <v>0</v>
      </c>
      <c r="Q22" s="168">
        <v>0</v>
      </c>
    </row>
    <row r="23" spans="1:17" x14ac:dyDescent="0.25">
      <c r="A23" s="285">
        <v>2</v>
      </c>
      <c r="B23" s="88" t="s">
        <v>94</v>
      </c>
      <c r="C23" s="172"/>
      <c r="D23" s="226">
        <v>0</v>
      </c>
      <c r="E23" s="173">
        <v>0</v>
      </c>
      <c r="F23" s="178"/>
      <c r="G23" s="227"/>
      <c r="H23" s="173">
        <v>0</v>
      </c>
      <c r="I23" s="178"/>
      <c r="J23" s="226">
        <v>0</v>
      </c>
      <c r="K23" s="173">
        <v>0</v>
      </c>
      <c r="L23" s="178"/>
      <c r="M23" s="226"/>
      <c r="N23" s="173">
        <v>0</v>
      </c>
      <c r="O23" s="171">
        <v>0</v>
      </c>
      <c r="P23" s="157">
        <v>0</v>
      </c>
      <c r="Q23" s="168">
        <v>0</v>
      </c>
    </row>
    <row r="24" spans="1:17" ht="30" x14ac:dyDescent="0.25">
      <c r="A24" s="285" t="s">
        <v>29</v>
      </c>
      <c r="B24" s="88" t="s">
        <v>95</v>
      </c>
      <c r="C24" s="172"/>
      <c r="D24" s="226">
        <v>0</v>
      </c>
      <c r="E24" s="173">
        <v>0</v>
      </c>
      <c r="F24" s="178"/>
      <c r="G24" s="227"/>
      <c r="H24" s="173">
        <v>0</v>
      </c>
      <c r="I24" s="178"/>
      <c r="J24" s="226">
        <v>0</v>
      </c>
      <c r="K24" s="173">
        <v>0</v>
      </c>
      <c r="L24" s="178"/>
      <c r="M24" s="226"/>
      <c r="N24" s="173">
        <v>0</v>
      </c>
      <c r="O24" s="171">
        <v>0</v>
      </c>
      <c r="P24" s="157">
        <v>0</v>
      </c>
      <c r="Q24" s="168">
        <v>0</v>
      </c>
    </row>
    <row r="25" spans="1:17" x14ac:dyDescent="0.25">
      <c r="A25" s="285" t="s">
        <v>30</v>
      </c>
      <c r="B25" s="88" t="s">
        <v>96</v>
      </c>
      <c r="C25" s="172"/>
      <c r="D25" s="226">
        <v>0</v>
      </c>
      <c r="E25" s="173">
        <v>0</v>
      </c>
      <c r="F25" s="178"/>
      <c r="G25" s="227"/>
      <c r="H25" s="173">
        <v>0</v>
      </c>
      <c r="I25" s="178"/>
      <c r="J25" s="226">
        <v>0</v>
      </c>
      <c r="K25" s="173">
        <v>0</v>
      </c>
      <c r="L25" s="178"/>
      <c r="M25" s="226"/>
      <c r="N25" s="173">
        <v>0</v>
      </c>
      <c r="O25" s="171">
        <v>0</v>
      </c>
      <c r="P25" s="157">
        <v>0</v>
      </c>
      <c r="Q25" s="168">
        <v>0</v>
      </c>
    </row>
    <row r="26" spans="1:17" x14ac:dyDescent="0.25">
      <c r="A26" s="285" t="s">
        <v>31</v>
      </c>
      <c r="B26" s="88" t="s">
        <v>97</v>
      </c>
      <c r="C26" s="172"/>
      <c r="D26" s="226">
        <v>0</v>
      </c>
      <c r="E26" s="173">
        <v>0</v>
      </c>
      <c r="F26" s="178"/>
      <c r="G26" s="227"/>
      <c r="H26" s="173">
        <v>0</v>
      </c>
      <c r="I26" s="178"/>
      <c r="J26" s="226">
        <v>0</v>
      </c>
      <c r="K26" s="173">
        <v>0</v>
      </c>
      <c r="L26" s="178"/>
      <c r="M26" s="226"/>
      <c r="N26" s="173">
        <v>0</v>
      </c>
      <c r="O26" s="171">
        <v>0</v>
      </c>
      <c r="P26" s="157">
        <v>0</v>
      </c>
      <c r="Q26" s="168">
        <v>0</v>
      </c>
    </row>
    <row r="27" spans="1:17" x14ac:dyDescent="0.25">
      <c r="A27" s="285" t="s">
        <v>32</v>
      </c>
      <c r="B27" s="88" t="s">
        <v>87</v>
      </c>
      <c r="C27" s="172"/>
      <c r="D27" s="226">
        <v>77</v>
      </c>
      <c r="E27" s="173">
        <v>0</v>
      </c>
      <c r="F27" s="178"/>
      <c r="G27" s="227"/>
      <c r="H27" s="173">
        <v>0</v>
      </c>
      <c r="I27" s="178"/>
      <c r="J27" s="226">
        <v>0</v>
      </c>
      <c r="K27" s="173">
        <v>0</v>
      </c>
      <c r="L27" s="178"/>
      <c r="M27" s="226"/>
      <c r="N27" s="173">
        <v>0</v>
      </c>
      <c r="O27" s="171">
        <v>0</v>
      </c>
      <c r="P27" s="157">
        <v>0</v>
      </c>
      <c r="Q27" s="168">
        <v>0</v>
      </c>
    </row>
    <row r="28" spans="1:17" x14ac:dyDescent="0.25">
      <c r="A28" s="285" t="s">
        <v>98</v>
      </c>
      <c r="B28" s="88" t="s">
        <v>88</v>
      </c>
      <c r="C28" s="172"/>
      <c r="D28" s="226">
        <v>1</v>
      </c>
      <c r="E28" s="173">
        <v>0</v>
      </c>
      <c r="F28" s="178"/>
      <c r="G28" s="227"/>
      <c r="H28" s="173">
        <v>0</v>
      </c>
      <c r="I28" s="178"/>
      <c r="J28" s="226">
        <v>0</v>
      </c>
      <c r="K28" s="173">
        <v>0</v>
      </c>
      <c r="L28" s="178"/>
      <c r="M28" s="226"/>
      <c r="N28" s="173">
        <v>0</v>
      </c>
      <c r="O28" s="171">
        <v>0</v>
      </c>
      <c r="P28" s="157">
        <v>0</v>
      </c>
      <c r="Q28" s="168">
        <v>0</v>
      </c>
    </row>
    <row r="29" spans="1:17" x14ac:dyDescent="0.25">
      <c r="A29" s="285" t="s">
        <v>100</v>
      </c>
      <c r="B29" s="88" t="s">
        <v>89</v>
      </c>
      <c r="C29" s="172"/>
      <c r="D29" s="226">
        <v>0</v>
      </c>
      <c r="E29" s="173">
        <v>0</v>
      </c>
      <c r="F29" s="178"/>
      <c r="G29" s="227"/>
      <c r="H29" s="173">
        <v>0</v>
      </c>
      <c r="I29" s="178"/>
      <c r="J29" s="226">
        <v>0</v>
      </c>
      <c r="K29" s="173">
        <v>0</v>
      </c>
      <c r="L29" s="178"/>
      <c r="M29" s="226"/>
      <c r="N29" s="173">
        <v>0</v>
      </c>
      <c r="O29" s="171">
        <v>0</v>
      </c>
      <c r="P29" s="157">
        <v>0</v>
      </c>
      <c r="Q29" s="168">
        <v>0</v>
      </c>
    </row>
    <row r="30" spans="1:17" ht="30" x14ac:dyDescent="0.25">
      <c r="A30" s="285" t="s">
        <v>181</v>
      </c>
      <c r="B30" s="88" t="s">
        <v>99</v>
      </c>
      <c r="C30" s="172"/>
      <c r="D30" s="226">
        <v>1</v>
      </c>
      <c r="E30" s="173">
        <v>0</v>
      </c>
      <c r="F30" s="178"/>
      <c r="G30" s="227"/>
      <c r="H30" s="173">
        <v>0</v>
      </c>
      <c r="I30" s="178"/>
      <c r="J30" s="226">
        <v>0</v>
      </c>
      <c r="K30" s="173">
        <v>0</v>
      </c>
      <c r="L30" s="178"/>
      <c r="M30" s="226"/>
      <c r="N30" s="173">
        <v>0</v>
      </c>
      <c r="O30" s="171">
        <v>0</v>
      </c>
      <c r="P30" s="157">
        <v>0</v>
      </c>
      <c r="Q30" s="168">
        <v>0</v>
      </c>
    </row>
    <row r="31" spans="1:17" x14ac:dyDescent="0.25">
      <c r="A31" s="285" t="s">
        <v>182</v>
      </c>
      <c r="B31" s="88" t="s">
        <v>93</v>
      </c>
      <c r="C31" s="172"/>
      <c r="D31" s="226">
        <v>0</v>
      </c>
      <c r="E31" s="173">
        <v>0</v>
      </c>
      <c r="F31" s="178"/>
      <c r="G31" s="227"/>
      <c r="H31" s="173">
        <v>0</v>
      </c>
      <c r="I31" s="178"/>
      <c r="J31" s="226">
        <v>0</v>
      </c>
      <c r="K31" s="173">
        <v>0</v>
      </c>
      <c r="L31" s="178"/>
      <c r="M31" s="226"/>
      <c r="N31" s="173">
        <v>0</v>
      </c>
      <c r="O31" s="171">
        <v>0</v>
      </c>
      <c r="P31" s="157">
        <v>0</v>
      </c>
      <c r="Q31" s="168">
        <v>0</v>
      </c>
    </row>
    <row r="32" spans="1:17" x14ac:dyDescent="0.25">
      <c r="A32" s="285">
        <v>3</v>
      </c>
      <c r="B32" s="88" t="s">
        <v>180</v>
      </c>
      <c r="C32" s="172"/>
      <c r="D32" s="226">
        <v>0</v>
      </c>
      <c r="E32" s="173">
        <v>0</v>
      </c>
      <c r="F32" s="178"/>
      <c r="G32" s="227"/>
      <c r="H32" s="173">
        <v>0</v>
      </c>
      <c r="I32" s="178"/>
      <c r="J32" s="226">
        <v>0</v>
      </c>
      <c r="K32" s="173">
        <v>0</v>
      </c>
      <c r="L32" s="178"/>
      <c r="M32" s="226"/>
      <c r="N32" s="173">
        <v>0</v>
      </c>
      <c r="O32" s="171">
        <v>0</v>
      </c>
      <c r="P32" s="157">
        <v>0</v>
      </c>
      <c r="Q32" s="168">
        <v>0</v>
      </c>
    </row>
    <row r="33" spans="1:17" x14ac:dyDescent="0.25">
      <c r="A33" s="285" t="s">
        <v>33</v>
      </c>
      <c r="B33" s="88" t="s">
        <v>51</v>
      </c>
      <c r="C33" s="172"/>
      <c r="D33" s="226">
        <v>0</v>
      </c>
      <c r="E33" s="174">
        <v>0</v>
      </c>
      <c r="F33" s="178"/>
      <c r="G33" s="227"/>
      <c r="H33" s="174">
        <v>0</v>
      </c>
      <c r="I33" s="178"/>
      <c r="J33" s="226">
        <v>77</v>
      </c>
      <c r="K33" s="174">
        <v>0</v>
      </c>
      <c r="L33" s="178"/>
      <c r="M33" s="226"/>
      <c r="N33" s="174">
        <v>0</v>
      </c>
      <c r="O33" s="180">
        <v>0</v>
      </c>
      <c r="P33" s="169">
        <v>0</v>
      </c>
      <c r="Q33" s="170">
        <v>0</v>
      </c>
    </row>
    <row r="34" spans="1:17" ht="30" x14ac:dyDescent="0.25">
      <c r="A34" s="285" t="s">
        <v>34</v>
      </c>
      <c r="B34" s="88" t="s">
        <v>101</v>
      </c>
      <c r="C34" s="172"/>
      <c r="D34" s="226">
        <v>0</v>
      </c>
      <c r="E34" s="174">
        <v>0</v>
      </c>
      <c r="F34" s="178"/>
      <c r="G34" s="227"/>
      <c r="H34" s="174">
        <v>0</v>
      </c>
      <c r="I34" s="178"/>
      <c r="J34" s="226">
        <v>0</v>
      </c>
      <c r="K34" s="174">
        <v>0</v>
      </c>
      <c r="L34" s="178"/>
      <c r="M34" s="226"/>
      <c r="N34" s="174">
        <v>0</v>
      </c>
      <c r="O34" s="180">
        <v>0</v>
      </c>
      <c r="P34" s="169">
        <v>0</v>
      </c>
      <c r="Q34" s="170">
        <v>0</v>
      </c>
    </row>
    <row r="35" spans="1:17" ht="30" x14ac:dyDescent="0.25">
      <c r="A35" s="285" t="s">
        <v>35</v>
      </c>
      <c r="B35" s="88" t="s">
        <v>102</v>
      </c>
      <c r="C35" s="172"/>
      <c r="D35" s="226">
        <v>1</v>
      </c>
      <c r="E35" s="174">
        <v>0</v>
      </c>
      <c r="F35" s="178"/>
      <c r="G35" s="227"/>
      <c r="H35" s="174">
        <v>0</v>
      </c>
      <c r="I35" s="178"/>
      <c r="J35" s="226">
        <v>0</v>
      </c>
      <c r="K35" s="174">
        <v>0</v>
      </c>
      <c r="L35" s="178"/>
      <c r="M35" s="226"/>
      <c r="N35" s="174">
        <v>0</v>
      </c>
      <c r="O35" s="180">
        <v>0</v>
      </c>
      <c r="P35" s="169">
        <v>0</v>
      </c>
      <c r="Q35" s="170">
        <v>0</v>
      </c>
    </row>
    <row r="36" spans="1:17" ht="30.75" thickBot="1" x14ac:dyDescent="0.3">
      <c r="A36" s="82" t="s">
        <v>36</v>
      </c>
      <c r="B36" s="89" t="s">
        <v>217</v>
      </c>
      <c r="C36" s="175"/>
      <c r="D36" s="226">
        <v>0</v>
      </c>
      <c r="E36" s="176">
        <v>0</v>
      </c>
      <c r="F36" s="179"/>
      <c r="G36" s="227"/>
      <c r="H36" s="176">
        <v>0</v>
      </c>
      <c r="I36" s="179"/>
      <c r="J36" s="226">
        <v>0</v>
      </c>
      <c r="K36" s="176">
        <v>0</v>
      </c>
      <c r="L36" s="179"/>
      <c r="M36" s="226"/>
      <c r="N36" s="176">
        <v>0</v>
      </c>
      <c r="O36" s="180">
        <v>0</v>
      </c>
      <c r="P36" s="169">
        <v>0</v>
      </c>
      <c r="Q36" s="170">
        <v>0</v>
      </c>
    </row>
    <row r="37" spans="1:17" x14ac:dyDescent="0.25">
      <c r="A37" s="118" t="s">
        <v>254</v>
      </c>
    </row>
  </sheetData>
  <mergeCells count="27">
    <mergeCell ref="C12:C14"/>
    <mergeCell ref="O11:Q11"/>
    <mergeCell ref="A9:Q9"/>
    <mergeCell ref="C10:Q10"/>
    <mergeCell ref="C11:E11"/>
    <mergeCell ref="F11:H11"/>
    <mergeCell ref="A10:A14"/>
    <mergeCell ref="B10:B14"/>
    <mergeCell ref="D12:D14"/>
    <mergeCell ref="G12:G14"/>
    <mergeCell ref="J12:J14"/>
    <mergeCell ref="E12:E14"/>
    <mergeCell ref="F12:F14"/>
    <mergeCell ref="H12:H14"/>
    <mergeCell ref="I12:I14"/>
    <mergeCell ref="K12:K14"/>
    <mergeCell ref="A1:Q1"/>
    <mergeCell ref="A2:Q2"/>
    <mergeCell ref="A3:Q3"/>
    <mergeCell ref="I11:K11"/>
    <mergeCell ref="L11:N11"/>
    <mergeCell ref="L12:L14"/>
    <mergeCell ref="N12:N14"/>
    <mergeCell ref="O12:O14"/>
    <mergeCell ref="Q12:Q14"/>
    <mergeCell ref="M12:M14"/>
    <mergeCell ref="P12:P14"/>
  </mergeCells>
  <pageMargins left="0.19685039370078741" right="0.19685039370078741" top="0.19685039370078741" bottom="0.19685039370078741" header="0.31496062992125984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view="pageBreakPreview" zoomScaleNormal="100" zoomScaleSheetLayoutView="100" workbookViewId="0">
      <selection activeCell="G20" sqref="G20"/>
    </sheetView>
  </sheetViews>
  <sheetFormatPr defaultRowHeight="15" x14ac:dyDescent="0.25"/>
  <cols>
    <col min="1" max="1" width="6.7109375" customWidth="1"/>
    <col min="2" max="2" width="22" style="13" customWidth="1"/>
    <col min="3" max="3" width="16.5703125" style="13" customWidth="1"/>
    <col min="4" max="4" width="27" style="13" customWidth="1"/>
    <col min="5" max="5" width="16.28515625" style="13" customWidth="1"/>
    <col min="6" max="6" width="13.28515625" style="13" customWidth="1"/>
    <col min="7" max="7" width="23.5703125" style="13" customWidth="1"/>
    <col min="8" max="8" width="24" style="13" customWidth="1"/>
    <col min="9" max="9" width="20.28515625" style="13" customWidth="1"/>
    <col min="10" max="10" width="15.85546875" style="13" customWidth="1"/>
    <col min="11" max="11" width="20" style="13" customWidth="1"/>
  </cols>
  <sheetData>
    <row r="1" spans="1:11" s="21" customFormat="1" ht="15.75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s="21" customFormat="1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s="21" customForma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21" customFormat="1" ht="15.75" x14ac:dyDescent="0.25">
      <c r="A5" s="50" t="s">
        <v>177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21" customFormat="1" x14ac:dyDescent="0.25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21" customFormat="1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21" customFormat="1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0" customHeight="1" x14ac:dyDescent="0.25">
      <c r="A9" s="456" t="s">
        <v>140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</row>
    <row r="10" spans="1:11" ht="15.75" thickBot="1" x14ac:dyDescent="0.3"/>
    <row r="11" spans="1:11" ht="120.75" thickBot="1" x14ac:dyDescent="0.3">
      <c r="A11" s="78" t="s">
        <v>22</v>
      </c>
      <c r="B11" s="79" t="s">
        <v>103</v>
      </c>
      <c r="C11" s="79" t="s">
        <v>104</v>
      </c>
      <c r="D11" s="79" t="s">
        <v>105</v>
      </c>
      <c r="E11" s="79" t="s">
        <v>183</v>
      </c>
      <c r="F11" s="79" t="s">
        <v>106</v>
      </c>
      <c r="G11" s="79" t="s">
        <v>107</v>
      </c>
      <c r="H11" s="79" t="s">
        <v>108</v>
      </c>
      <c r="I11" s="79" t="s">
        <v>109</v>
      </c>
      <c r="J11" s="79" t="s">
        <v>110</v>
      </c>
      <c r="K11" s="80" t="s">
        <v>184</v>
      </c>
    </row>
    <row r="12" spans="1:11" ht="15.75" thickBot="1" x14ac:dyDescent="0.3">
      <c r="A12" s="78">
        <v>1</v>
      </c>
      <c r="B12" s="79">
        <v>2</v>
      </c>
      <c r="C12" s="79">
        <v>3</v>
      </c>
      <c r="D12" s="79">
        <v>4</v>
      </c>
      <c r="E12" s="79">
        <v>5</v>
      </c>
      <c r="F12" s="79">
        <v>6</v>
      </c>
      <c r="G12" s="79">
        <v>7</v>
      </c>
      <c r="H12" s="79">
        <v>8</v>
      </c>
      <c r="I12" s="79">
        <v>9</v>
      </c>
      <c r="J12" s="79">
        <v>10</v>
      </c>
      <c r="K12" s="80">
        <v>11</v>
      </c>
    </row>
    <row r="13" spans="1:11" ht="90" x14ac:dyDescent="0.25">
      <c r="A13" s="222">
        <v>1</v>
      </c>
      <c r="B13" s="223" t="s">
        <v>255</v>
      </c>
      <c r="C13" s="223" t="s">
        <v>230</v>
      </c>
      <c r="D13" s="223" t="s">
        <v>231</v>
      </c>
      <c r="E13" s="224"/>
      <c r="F13" s="223" t="s">
        <v>232</v>
      </c>
      <c r="G13" s="223" t="s">
        <v>233</v>
      </c>
      <c r="H13" s="224"/>
      <c r="I13" s="224"/>
      <c r="J13" s="224"/>
      <c r="K13" s="223" t="s">
        <v>259</v>
      </c>
    </row>
    <row r="14" spans="1:11" ht="90" x14ac:dyDescent="0.25">
      <c r="A14" s="225">
        <v>2</v>
      </c>
      <c r="B14" s="223" t="s">
        <v>255</v>
      </c>
      <c r="C14" s="223" t="s">
        <v>234</v>
      </c>
      <c r="D14" s="223"/>
      <c r="E14" s="224"/>
      <c r="F14" s="224"/>
      <c r="G14" s="223" t="s">
        <v>233</v>
      </c>
      <c r="H14" s="224"/>
      <c r="I14" s="224"/>
      <c r="J14" s="224"/>
      <c r="K14" s="223"/>
    </row>
  </sheetData>
  <mergeCells count="4">
    <mergeCell ref="A9:K9"/>
    <mergeCell ref="A1:K1"/>
    <mergeCell ref="A2:K2"/>
    <mergeCell ref="A3:K3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90" zoomScaleSheetLayoutView="90" workbookViewId="0">
      <selection activeCell="C21" sqref="C21"/>
    </sheetView>
  </sheetViews>
  <sheetFormatPr defaultColWidth="8.85546875" defaultRowHeight="15" x14ac:dyDescent="0.25"/>
  <cols>
    <col min="1" max="1" width="7.28515625" style="21" customWidth="1"/>
    <col min="2" max="2" width="79.42578125" style="21" customWidth="1"/>
    <col min="3" max="3" width="18.140625" style="21" customWidth="1"/>
    <col min="4" max="4" width="43.7109375" style="21" customWidth="1"/>
    <col min="5" max="16384" width="8.85546875" style="21"/>
  </cols>
  <sheetData>
    <row r="1" spans="1:11" ht="15.75" customHeight="1" x14ac:dyDescent="0.25">
      <c r="A1" s="405" t="s">
        <v>0</v>
      </c>
      <c r="B1" s="405"/>
      <c r="C1" s="405"/>
      <c r="D1" s="405"/>
      <c r="E1" s="99"/>
      <c r="F1" s="99"/>
      <c r="G1" s="99"/>
      <c r="H1" s="99"/>
      <c r="I1" s="99"/>
      <c r="J1" s="99"/>
      <c r="K1" s="99"/>
    </row>
    <row r="2" spans="1:11" ht="15.75" x14ac:dyDescent="0.25">
      <c r="A2" s="319" t="s">
        <v>253</v>
      </c>
      <c r="B2" s="319"/>
      <c r="C2" s="319"/>
      <c r="D2" s="319"/>
      <c r="E2" s="57"/>
      <c r="F2" s="57"/>
      <c r="G2" s="57"/>
      <c r="H2" s="57"/>
      <c r="I2" s="57"/>
      <c r="J2" s="57"/>
      <c r="K2" s="57"/>
    </row>
    <row r="3" spans="1:11" ht="15.75" x14ac:dyDescent="0.25">
      <c r="A3" s="319" t="s">
        <v>1</v>
      </c>
      <c r="B3" s="319"/>
      <c r="C3" s="319"/>
      <c r="D3" s="319"/>
      <c r="E3" s="57"/>
      <c r="F3" s="57"/>
      <c r="G3" s="57"/>
      <c r="H3" s="57"/>
      <c r="I3" s="57"/>
      <c r="J3" s="57"/>
      <c r="K3" s="57"/>
    </row>
    <row r="4" spans="1:1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.75" x14ac:dyDescent="0.25">
      <c r="A5" s="50" t="s">
        <v>177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8" spans="1:11" ht="32.25" customHeight="1" thickBot="1" x14ac:dyDescent="0.3">
      <c r="A8" s="361" t="s">
        <v>141</v>
      </c>
      <c r="B8" s="361"/>
      <c r="C8" s="361"/>
      <c r="D8" s="361"/>
    </row>
    <row r="9" spans="1:11" ht="30.75" thickBot="1" x14ac:dyDescent="0.3">
      <c r="A9" s="279" t="s">
        <v>22</v>
      </c>
      <c r="B9" s="280" t="s">
        <v>111</v>
      </c>
      <c r="C9" s="280" t="s">
        <v>112</v>
      </c>
      <c r="D9" s="111"/>
    </row>
    <row r="10" spans="1:11" x14ac:dyDescent="0.25">
      <c r="A10" s="378">
        <v>1</v>
      </c>
      <c r="B10" s="276" t="s">
        <v>185</v>
      </c>
      <c r="C10" s="424" t="s">
        <v>113</v>
      </c>
      <c r="D10" s="458" t="s">
        <v>262</v>
      </c>
    </row>
    <row r="11" spans="1:11" x14ac:dyDescent="0.25">
      <c r="A11" s="457"/>
      <c r="B11" s="272" t="s">
        <v>186</v>
      </c>
      <c r="C11" s="388"/>
      <c r="D11" s="459"/>
    </row>
    <row r="12" spans="1:11" x14ac:dyDescent="0.25">
      <c r="A12" s="457"/>
      <c r="B12" s="272" t="s">
        <v>187</v>
      </c>
      <c r="C12" s="388"/>
      <c r="D12" s="460"/>
    </row>
    <row r="13" spans="1:11" ht="30" x14ac:dyDescent="0.25">
      <c r="A13" s="285">
        <v>2</v>
      </c>
      <c r="B13" s="272" t="s">
        <v>114</v>
      </c>
      <c r="C13" s="278" t="s">
        <v>115</v>
      </c>
      <c r="D13" s="224">
        <v>576</v>
      </c>
    </row>
    <row r="14" spans="1:11" ht="30" x14ac:dyDescent="0.25">
      <c r="A14" s="285" t="s">
        <v>29</v>
      </c>
      <c r="B14" s="272" t="s">
        <v>116</v>
      </c>
      <c r="C14" s="278" t="s">
        <v>115</v>
      </c>
      <c r="D14" s="224">
        <v>114</v>
      </c>
    </row>
    <row r="15" spans="1:11" ht="30" x14ac:dyDescent="0.25">
      <c r="A15" s="285" t="s">
        <v>30</v>
      </c>
      <c r="B15" s="272" t="s">
        <v>117</v>
      </c>
      <c r="C15" s="278" t="s">
        <v>115</v>
      </c>
      <c r="D15" s="224">
        <v>0</v>
      </c>
    </row>
    <row r="16" spans="1:11" ht="30" x14ac:dyDescent="0.25">
      <c r="A16" s="285">
        <v>3</v>
      </c>
      <c r="B16" s="272" t="s">
        <v>118</v>
      </c>
      <c r="C16" s="278" t="s">
        <v>119</v>
      </c>
      <c r="D16" s="224">
        <v>0</v>
      </c>
    </row>
    <row r="17" spans="1:4" ht="30.75" thickBot="1" x14ac:dyDescent="0.3">
      <c r="A17" s="82">
        <v>4</v>
      </c>
      <c r="B17" s="277" t="s">
        <v>120</v>
      </c>
      <c r="C17" s="275" t="s">
        <v>119</v>
      </c>
      <c r="D17" s="224">
        <v>0</v>
      </c>
    </row>
  </sheetData>
  <mergeCells count="7">
    <mergeCell ref="A1:D1"/>
    <mergeCell ref="A2:D2"/>
    <mergeCell ref="A3:D3"/>
    <mergeCell ref="A8:D8"/>
    <mergeCell ref="A10:A12"/>
    <mergeCell ref="C10:C12"/>
    <mergeCell ref="D10:D12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"/>
  <sheetViews>
    <sheetView view="pageBreakPreview" zoomScaleNormal="100" zoomScaleSheetLayoutView="100" workbookViewId="0">
      <selection activeCell="A11" sqref="A11:D11"/>
    </sheetView>
  </sheetViews>
  <sheetFormatPr defaultRowHeight="15" x14ac:dyDescent="0.25"/>
  <cols>
    <col min="4" max="4" width="63.140625" customWidth="1"/>
  </cols>
  <sheetData>
    <row r="1" spans="1:23" ht="15.75" x14ac:dyDescent="0.25">
      <c r="A1" s="405" t="s">
        <v>0</v>
      </c>
      <c r="B1" s="405"/>
      <c r="C1" s="405"/>
      <c r="D1" s="405"/>
    </row>
    <row r="2" spans="1:23" s="21" customFormat="1" ht="15.75" x14ac:dyDescent="0.25">
      <c r="A2" s="319" t="s">
        <v>260</v>
      </c>
      <c r="B2" s="319"/>
      <c r="C2" s="319"/>
      <c r="D2" s="319"/>
    </row>
    <row r="3" spans="1:23" s="21" customFormat="1" ht="15.75" x14ac:dyDescent="0.25">
      <c r="A3" s="319" t="s">
        <v>1</v>
      </c>
      <c r="B3" s="319"/>
      <c r="C3" s="319"/>
      <c r="D3" s="319"/>
    </row>
    <row r="4" spans="1:23" s="21" customFormat="1" x14ac:dyDescent="0.25">
      <c r="B4" s="23"/>
      <c r="C4" s="23"/>
      <c r="D4" s="23"/>
    </row>
    <row r="5" spans="1:23" s="21" customFormat="1" ht="15.75" x14ac:dyDescent="0.25">
      <c r="A5" s="50" t="s">
        <v>177</v>
      </c>
      <c r="B5" s="23"/>
      <c r="C5" s="23"/>
      <c r="D5" s="23"/>
    </row>
    <row r="6" spans="1:23" s="21" customFormat="1" x14ac:dyDescent="0.25"/>
    <row r="7" spans="1:23" s="21" customFormat="1" x14ac:dyDescent="0.25"/>
    <row r="8" spans="1:23" s="21" customFormat="1" x14ac:dyDescent="0.25"/>
    <row r="9" spans="1:23" ht="84.75" customHeight="1" x14ac:dyDescent="0.25">
      <c r="A9" s="407" t="s">
        <v>122</v>
      </c>
      <c r="B9" s="407"/>
      <c r="C9" s="407"/>
      <c r="D9" s="407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x14ac:dyDescent="0.25">
      <c r="A11" s="461" t="s">
        <v>121</v>
      </c>
      <c r="B11" s="461"/>
      <c r="C11" s="461"/>
      <c r="D11" s="46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view="pageBreakPreview" zoomScaleNormal="100" zoomScaleSheetLayoutView="100" workbookViewId="0">
      <selection activeCell="D21" sqref="D21"/>
    </sheetView>
  </sheetViews>
  <sheetFormatPr defaultRowHeight="15" x14ac:dyDescent="0.25"/>
  <cols>
    <col min="4" max="4" width="81" customWidth="1"/>
  </cols>
  <sheetData>
    <row r="1" spans="1:23" ht="15.75" customHeight="1" x14ac:dyDescent="0.25">
      <c r="A1" s="405" t="s">
        <v>0</v>
      </c>
      <c r="B1" s="405"/>
      <c r="C1" s="405"/>
      <c r="D1" s="405"/>
    </row>
    <row r="2" spans="1:23" s="21" customFormat="1" ht="15.75" x14ac:dyDescent="0.25">
      <c r="A2" s="319" t="s">
        <v>253</v>
      </c>
      <c r="B2" s="319"/>
      <c r="C2" s="319"/>
      <c r="D2" s="319"/>
    </row>
    <row r="3" spans="1:23" s="21" customFormat="1" ht="15.75" x14ac:dyDescent="0.25">
      <c r="A3" s="319" t="s">
        <v>1</v>
      </c>
      <c r="B3" s="319"/>
      <c r="C3" s="319"/>
      <c r="D3" s="319"/>
    </row>
    <row r="4" spans="1:23" s="21" customFormat="1" x14ac:dyDescent="0.25">
      <c r="B4" s="23"/>
      <c r="C4" s="23"/>
      <c r="D4" s="23"/>
    </row>
    <row r="5" spans="1:23" s="21" customFormat="1" ht="15.75" x14ac:dyDescent="0.25">
      <c r="A5" s="50" t="s">
        <v>177</v>
      </c>
      <c r="B5" s="23"/>
      <c r="C5" s="23"/>
      <c r="D5" s="23"/>
    </row>
    <row r="6" spans="1:23" s="21" customFormat="1" x14ac:dyDescent="0.25"/>
    <row r="7" spans="1:23" s="21" customFormat="1" x14ac:dyDescent="0.25"/>
    <row r="8" spans="1:23" s="21" customFormat="1" x14ac:dyDescent="0.25"/>
    <row r="9" spans="1:23" ht="28.5" customHeight="1" x14ac:dyDescent="0.25">
      <c r="A9" s="320" t="s">
        <v>123</v>
      </c>
      <c r="B9" s="320"/>
      <c r="C9" s="320"/>
      <c r="D9" s="32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8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3" customHeight="1" x14ac:dyDescent="0.25">
      <c r="A11" s="462" t="s">
        <v>261</v>
      </c>
      <c r="B11" s="462"/>
      <c r="C11" s="462"/>
      <c r="D11" s="46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3"/>
      <c r="U11" s="3"/>
      <c r="V11" s="3"/>
      <c r="W11" s="3"/>
    </row>
    <row r="12" spans="1:23" ht="28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"/>
  <sheetViews>
    <sheetView view="pageBreakPreview" zoomScaleNormal="100" zoomScaleSheetLayoutView="100" workbookViewId="0">
      <selection activeCell="D12" sqref="D12"/>
    </sheetView>
  </sheetViews>
  <sheetFormatPr defaultRowHeight="15" x14ac:dyDescent="0.25"/>
  <sheetData>
    <row r="1" spans="1:23" ht="15.75" customHeight="1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</row>
    <row r="2" spans="1:23" s="21" customFormat="1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</row>
    <row r="3" spans="1:23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</row>
    <row r="4" spans="1:23" s="21" customFormat="1" x14ac:dyDescent="0.25">
      <c r="B4" s="23"/>
      <c r="C4" s="23"/>
      <c r="D4" s="23"/>
    </row>
    <row r="5" spans="1:23" s="21" customFormat="1" ht="15.75" x14ac:dyDescent="0.25">
      <c r="A5" s="50" t="s">
        <v>177</v>
      </c>
      <c r="B5" s="23"/>
      <c r="C5" s="23"/>
      <c r="D5" s="23"/>
    </row>
    <row r="6" spans="1:23" ht="183.75" customHeight="1" x14ac:dyDescent="0.25">
      <c r="A6" s="463" t="s">
        <v>124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1" customForma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20.25" customHeight="1" x14ac:dyDescent="0.25">
      <c r="A9" s="464"/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55" t="s">
        <v>238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</sheetData>
  <mergeCells count="5">
    <mergeCell ref="A6:W6"/>
    <mergeCell ref="A1:W1"/>
    <mergeCell ref="A2:W2"/>
    <mergeCell ref="A3:W3"/>
    <mergeCell ref="A9:N9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9"/>
  <sheetViews>
    <sheetView view="pageBreakPreview" zoomScale="80" zoomScaleNormal="80" zoomScaleSheetLayoutView="80" workbookViewId="0">
      <selection activeCell="F16" sqref="F16"/>
    </sheetView>
  </sheetViews>
  <sheetFormatPr defaultRowHeight="15" x14ac:dyDescent="0.25"/>
  <cols>
    <col min="1" max="1" width="18.5703125" customWidth="1"/>
    <col min="2" max="10" width="10.7109375" customWidth="1"/>
  </cols>
  <sheetData>
    <row r="2" spans="1:16" ht="15.75" x14ac:dyDescent="0.25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1"/>
      <c r="L2" s="1"/>
      <c r="M2" s="1"/>
      <c r="N2" s="1"/>
      <c r="O2" s="1"/>
      <c r="P2" s="1"/>
    </row>
    <row r="3" spans="1:16" ht="15.75" x14ac:dyDescent="0.25">
      <c r="A3" s="319" t="s">
        <v>251</v>
      </c>
      <c r="B3" s="319"/>
      <c r="C3" s="319"/>
      <c r="D3" s="319"/>
      <c r="E3" s="319"/>
      <c r="F3" s="319"/>
      <c r="G3" s="319"/>
      <c r="H3" s="319"/>
      <c r="I3" s="319"/>
      <c r="J3" s="319"/>
      <c r="K3" s="1"/>
      <c r="L3" s="1"/>
      <c r="M3" s="1"/>
      <c r="N3" s="1"/>
      <c r="O3" s="1"/>
      <c r="P3" s="1"/>
    </row>
    <row r="4" spans="1:16" ht="15.75" x14ac:dyDescent="0.25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  <c r="K4" s="1"/>
      <c r="L4" s="1"/>
      <c r="M4" s="1"/>
      <c r="N4" s="1"/>
      <c r="O4" s="1"/>
      <c r="P4" s="1"/>
    </row>
    <row r="5" spans="1:16" ht="15.7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6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6" ht="15.75" x14ac:dyDescent="0.25">
      <c r="A7" s="50" t="s">
        <v>2</v>
      </c>
      <c r="B7" s="50"/>
      <c r="C7" s="50"/>
      <c r="D7" s="50"/>
      <c r="E7" s="31"/>
      <c r="F7" s="31"/>
      <c r="G7" s="31"/>
      <c r="H7" s="31"/>
      <c r="I7" s="31"/>
      <c r="J7" s="31"/>
      <c r="K7" s="2"/>
      <c r="L7" s="2"/>
      <c r="M7" s="2"/>
      <c r="N7" s="2"/>
      <c r="O7" s="2"/>
      <c r="P7" s="2"/>
    </row>
    <row r="8" spans="1:16" s="21" customFormat="1" ht="15.75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2"/>
      <c r="L8" s="2"/>
      <c r="M8" s="2"/>
      <c r="N8" s="2"/>
      <c r="O8" s="2"/>
      <c r="P8" s="2"/>
    </row>
    <row r="9" spans="1:16" ht="99.75" customHeight="1" x14ac:dyDescent="0.25">
      <c r="A9" s="320" t="s">
        <v>13</v>
      </c>
      <c r="B9" s="320"/>
      <c r="C9" s="320"/>
      <c r="D9" s="320"/>
      <c r="E9" s="320"/>
      <c r="F9" s="320"/>
      <c r="G9" s="320"/>
      <c r="H9" s="320"/>
      <c r="I9" s="320"/>
      <c r="J9" s="320"/>
      <c r="K9" s="5"/>
      <c r="L9" s="3"/>
      <c r="M9" s="3"/>
      <c r="N9" s="3"/>
      <c r="O9" s="3"/>
      <c r="P9" s="3"/>
    </row>
    <row r="10" spans="1:16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</row>
    <row r="11" spans="1:16" ht="15" customHeight="1" x14ac:dyDescent="0.25">
      <c r="A11" s="335" t="s">
        <v>3</v>
      </c>
      <c r="B11" s="339" t="s">
        <v>145</v>
      </c>
      <c r="C11" s="340"/>
      <c r="D11" s="341"/>
      <c r="E11" s="339" t="s">
        <v>146</v>
      </c>
      <c r="F11" s="340"/>
      <c r="G11" s="341"/>
      <c r="H11" s="345" t="s">
        <v>147</v>
      </c>
      <c r="I11" s="340"/>
      <c r="J11" s="341"/>
      <c r="K11" s="5"/>
      <c r="L11" s="3"/>
      <c r="M11" s="3"/>
      <c r="N11" s="3"/>
      <c r="O11" s="3"/>
      <c r="P11" s="3"/>
    </row>
    <row r="12" spans="1:16" ht="83.25" customHeight="1" x14ac:dyDescent="0.25">
      <c r="A12" s="336"/>
      <c r="B12" s="342"/>
      <c r="C12" s="343"/>
      <c r="D12" s="344"/>
      <c r="E12" s="342"/>
      <c r="F12" s="343"/>
      <c r="G12" s="344"/>
      <c r="H12" s="346"/>
      <c r="I12" s="343"/>
      <c r="J12" s="344"/>
      <c r="K12" s="5"/>
      <c r="L12" s="3"/>
      <c r="M12" s="3"/>
      <c r="N12" s="3"/>
      <c r="O12" s="3"/>
      <c r="P12" s="3"/>
    </row>
    <row r="13" spans="1:16" ht="21.75" thickBot="1" x14ac:dyDescent="0.3">
      <c r="A13" s="337"/>
      <c r="B13" s="267" t="s">
        <v>228</v>
      </c>
      <c r="C13" s="268" t="s">
        <v>250</v>
      </c>
      <c r="D13" s="252" t="s">
        <v>9</v>
      </c>
      <c r="E13" s="267" t="s">
        <v>228</v>
      </c>
      <c r="F13" s="268" t="s">
        <v>250</v>
      </c>
      <c r="G13" s="252" t="s">
        <v>9</v>
      </c>
      <c r="H13" s="267" t="s">
        <v>228</v>
      </c>
      <c r="I13" s="268" t="s">
        <v>250</v>
      </c>
      <c r="J13" s="252" t="s">
        <v>9</v>
      </c>
      <c r="K13" s="5"/>
      <c r="L13" s="3"/>
      <c r="M13" s="3"/>
      <c r="N13" s="3"/>
      <c r="O13" s="3"/>
      <c r="P13" s="3"/>
    </row>
    <row r="14" spans="1:16" ht="24.95" customHeight="1" x14ac:dyDescent="0.25">
      <c r="A14" s="54" t="s">
        <v>10</v>
      </c>
      <c r="B14" s="42"/>
      <c r="C14" s="43">
        <v>3385</v>
      </c>
      <c r="D14" s="58">
        <f>IF(B14=0,0,C14/B14-100%)</f>
        <v>0</v>
      </c>
      <c r="E14" s="42"/>
      <c r="F14" s="43"/>
      <c r="G14" s="58">
        <f>IF(E14=0,0,F14/E14-100%)</f>
        <v>0</v>
      </c>
      <c r="H14" s="59"/>
      <c r="I14" s="43"/>
      <c r="J14" s="58">
        <f>IF(H14=0,0,I14/H14-100%)</f>
        <v>0</v>
      </c>
      <c r="K14" s="5"/>
      <c r="L14" s="3"/>
      <c r="M14" s="3"/>
      <c r="N14" s="3"/>
      <c r="O14" s="3"/>
      <c r="P14" s="3"/>
    </row>
    <row r="15" spans="1:16" ht="24.95" customHeight="1" x14ac:dyDescent="0.25">
      <c r="A15" s="55" t="s">
        <v>11</v>
      </c>
      <c r="B15" s="44"/>
      <c r="C15" s="45">
        <v>2508</v>
      </c>
      <c r="D15" s="60">
        <f t="shared" ref="D15:D16" si="0">IF(B15=0,0,C15/B15-100%)</f>
        <v>0</v>
      </c>
      <c r="E15" s="44"/>
      <c r="F15" s="45"/>
      <c r="G15" s="60">
        <f t="shared" ref="G15:G16" si="1">IF(E15=0,0,F15/E15-100%)</f>
        <v>0</v>
      </c>
      <c r="H15" s="61"/>
      <c r="I15" s="45"/>
      <c r="J15" s="60">
        <f t="shared" ref="J15:J16" si="2">IF(H15=0,0,I15/H15-100%)</f>
        <v>0</v>
      </c>
      <c r="K15" s="5"/>
      <c r="L15" s="3"/>
      <c r="M15" s="3"/>
      <c r="N15" s="3"/>
      <c r="O15" s="3"/>
      <c r="P15" s="3"/>
    </row>
    <row r="16" spans="1:16" ht="24.95" customHeight="1" thickBot="1" x14ac:dyDescent="0.3">
      <c r="A16" s="56" t="s">
        <v>12</v>
      </c>
      <c r="B16" s="46"/>
      <c r="C16" s="47">
        <v>5893</v>
      </c>
      <c r="D16" s="62">
        <f t="shared" si="0"/>
        <v>0</v>
      </c>
      <c r="E16" s="46"/>
      <c r="F16" s="47"/>
      <c r="G16" s="62">
        <f t="shared" si="1"/>
        <v>0</v>
      </c>
      <c r="H16" s="63"/>
      <c r="I16" s="47"/>
      <c r="J16" s="62">
        <f t="shared" si="2"/>
        <v>0</v>
      </c>
      <c r="K16" s="5"/>
      <c r="L16" s="3"/>
      <c r="M16" s="3"/>
      <c r="N16" s="3"/>
      <c r="O16" s="3"/>
      <c r="P16" s="3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  <c r="O17" s="3"/>
      <c r="P17" s="3"/>
    </row>
    <row r="18" spans="1:16" x14ac:dyDescent="0.25">
      <c r="A18" s="338" t="s">
        <v>249</v>
      </c>
      <c r="B18" s="338"/>
      <c r="C18" s="338"/>
      <c r="D18" s="338"/>
      <c r="E18" s="338"/>
      <c r="F18" s="338"/>
      <c r="G18" s="338"/>
      <c r="H18" s="338"/>
      <c r="I18" s="338"/>
      <c r="J18" s="338"/>
      <c r="K18" s="16"/>
      <c r="L18" s="4"/>
      <c r="M18" s="4"/>
      <c r="N18" s="4"/>
      <c r="O18" s="4"/>
      <c r="P18" s="4"/>
    </row>
    <row r="19" spans="1:16" ht="27" customHeight="1" x14ac:dyDescent="0.25">
      <c r="A19" s="334"/>
      <c r="B19" s="334"/>
      <c r="C19" s="334"/>
      <c r="D19" s="334"/>
      <c r="E19" s="334"/>
      <c r="F19" s="334"/>
      <c r="G19" s="334"/>
      <c r="H19" s="16"/>
      <c r="I19" s="16"/>
      <c r="J19" s="16"/>
      <c r="K19" s="16"/>
      <c r="L19" s="4"/>
      <c r="M19" s="4"/>
      <c r="N19" s="4"/>
      <c r="O19" s="4"/>
      <c r="P19" s="4"/>
    </row>
  </sheetData>
  <mergeCells count="10">
    <mergeCell ref="A2:J2"/>
    <mergeCell ref="A3:J3"/>
    <mergeCell ref="A4:J4"/>
    <mergeCell ref="A9:J9"/>
    <mergeCell ref="A19:G19"/>
    <mergeCell ref="A11:A13"/>
    <mergeCell ref="A18:J18"/>
    <mergeCell ref="B11:D12"/>
    <mergeCell ref="E11:G12"/>
    <mergeCell ref="H11:J12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"/>
  <sheetViews>
    <sheetView view="pageBreakPreview" zoomScaleSheetLayoutView="100" workbookViewId="0">
      <selection activeCell="O12" sqref="O12"/>
    </sheetView>
  </sheetViews>
  <sheetFormatPr defaultColWidth="8.85546875" defaultRowHeight="15" x14ac:dyDescent="0.25"/>
  <cols>
    <col min="1" max="16384" width="8.85546875" style="21"/>
  </cols>
  <sheetData>
    <row r="1" spans="1:23" ht="15.75" customHeight="1" x14ac:dyDescent="0.25">
      <c r="A1" s="405" t="s">
        <v>0</v>
      </c>
      <c r="B1" s="405"/>
      <c r="C1" s="405"/>
      <c r="D1" s="405"/>
      <c r="E1" s="405"/>
      <c r="F1" s="405"/>
      <c r="G1" s="405"/>
      <c r="H1" s="405"/>
    </row>
    <row r="2" spans="1:23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</row>
    <row r="3" spans="1:23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</row>
    <row r="4" spans="1:23" x14ac:dyDescent="0.25">
      <c r="B4" s="23"/>
      <c r="C4" s="23"/>
      <c r="D4" s="23"/>
    </row>
    <row r="5" spans="1:23" ht="15.75" x14ac:dyDescent="0.25">
      <c r="A5" s="50" t="s">
        <v>177</v>
      </c>
      <c r="B5" s="23"/>
      <c r="C5" s="23"/>
      <c r="D5" s="23"/>
    </row>
    <row r="8" spans="1:23" ht="61.5" customHeight="1" x14ac:dyDescent="0.25">
      <c r="A8" s="463" t="s">
        <v>142</v>
      </c>
      <c r="B8" s="469"/>
      <c r="C8" s="469"/>
      <c r="D8" s="469"/>
      <c r="E8" s="469"/>
      <c r="F8" s="469"/>
      <c r="G8" s="469"/>
      <c r="H8" s="469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40.5" customHeight="1" thickBo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40.5" customHeight="1" thickBot="1" x14ac:dyDescent="0.3">
      <c r="A10" s="470" t="s">
        <v>126</v>
      </c>
      <c r="B10" s="471"/>
      <c r="C10" s="471"/>
      <c r="D10" s="471"/>
      <c r="E10" s="472"/>
      <c r="F10" s="144" t="s">
        <v>127</v>
      </c>
      <c r="G10" s="144" t="s">
        <v>226</v>
      </c>
      <c r="H10" s="145" t="s">
        <v>227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30.75" customHeight="1" x14ac:dyDescent="0.25">
      <c r="A11" s="473" t="s">
        <v>128</v>
      </c>
      <c r="B11" s="474"/>
      <c r="C11" s="474"/>
      <c r="D11" s="474"/>
      <c r="E11" s="474"/>
      <c r="F11" s="143">
        <v>100</v>
      </c>
      <c r="G11" s="143">
        <v>0</v>
      </c>
      <c r="H11" s="143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40.5" customHeight="1" x14ac:dyDescent="0.25">
      <c r="A12" s="465" t="s">
        <v>129</v>
      </c>
      <c r="B12" s="466"/>
      <c r="C12" s="466"/>
      <c r="D12" s="466"/>
      <c r="E12" s="466"/>
      <c r="F12" s="143">
        <v>100</v>
      </c>
      <c r="G12" s="143">
        <v>0</v>
      </c>
      <c r="H12" s="143"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40.5" customHeight="1" x14ac:dyDescent="0.25">
      <c r="A13" s="465" t="s">
        <v>130</v>
      </c>
      <c r="B13" s="466"/>
      <c r="C13" s="466"/>
      <c r="D13" s="466"/>
      <c r="E13" s="466"/>
      <c r="F13" s="143">
        <v>100</v>
      </c>
      <c r="G13" s="143">
        <v>0</v>
      </c>
      <c r="H13" s="143"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40.5" customHeight="1" thickBot="1" x14ac:dyDescent="0.3">
      <c r="A14" s="467" t="s">
        <v>131</v>
      </c>
      <c r="B14" s="468"/>
      <c r="C14" s="468"/>
      <c r="D14" s="468"/>
      <c r="E14" s="468"/>
      <c r="F14" s="143">
        <v>100</v>
      </c>
      <c r="G14" s="143">
        <v>0</v>
      </c>
      <c r="H14" s="143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</sheetData>
  <mergeCells count="9">
    <mergeCell ref="A12:E12"/>
    <mergeCell ref="A13:E13"/>
    <mergeCell ref="A14:E14"/>
    <mergeCell ref="A1:H1"/>
    <mergeCell ref="A2:H2"/>
    <mergeCell ref="A3:H3"/>
    <mergeCell ref="A8:H8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9"/>
  <sheetViews>
    <sheetView view="pageBreakPreview" zoomScaleNormal="100" zoomScaleSheetLayoutView="100" workbookViewId="0">
      <selection activeCell="K11" sqref="K11"/>
    </sheetView>
  </sheetViews>
  <sheetFormatPr defaultRowHeight="15" x14ac:dyDescent="0.25"/>
  <cols>
    <col min="8" max="8" width="11.42578125" customWidth="1"/>
  </cols>
  <sheetData>
    <row r="1" spans="1:23" ht="15.75" x14ac:dyDescent="0.25">
      <c r="A1" s="405" t="s">
        <v>0</v>
      </c>
      <c r="B1" s="405"/>
      <c r="C1" s="405"/>
      <c r="D1" s="405"/>
      <c r="E1" s="405"/>
      <c r="F1" s="405"/>
      <c r="G1" s="405"/>
      <c r="H1" s="405"/>
    </row>
    <row r="2" spans="1:23" s="21" customFormat="1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</row>
    <row r="3" spans="1:23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</row>
    <row r="4" spans="1:23" s="21" customFormat="1" x14ac:dyDescent="0.25">
      <c r="B4" s="23"/>
      <c r="C4" s="23"/>
      <c r="D4" s="23"/>
    </row>
    <row r="5" spans="1:23" s="21" customFormat="1" ht="15.75" x14ac:dyDescent="0.25">
      <c r="A5" s="50" t="s">
        <v>177</v>
      </c>
      <c r="B5" s="23"/>
      <c r="C5" s="23"/>
      <c r="D5" s="23"/>
    </row>
    <row r="6" spans="1:23" s="21" customFormat="1" x14ac:dyDescent="0.25"/>
    <row r="7" spans="1:23" s="21" customFormat="1" x14ac:dyDescent="0.25"/>
    <row r="8" spans="1:23" ht="27" customHeight="1" x14ac:dyDescent="0.25">
      <c r="A8" s="348" t="s">
        <v>125</v>
      </c>
      <c r="B8" s="348"/>
      <c r="C8" s="348"/>
      <c r="D8" s="348"/>
      <c r="E8" s="348"/>
      <c r="F8" s="348"/>
      <c r="G8" s="348"/>
      <c r="H8" s="34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27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156" t="s">
        <v>49</v>
      </c>
      <c r="B10" s="478" t="s">
        <v>50</v>
      </c>
      <c r="C10" s="479"/>
      <c r="D10" s="479"/>
      <c r="E10" s="479"/>
      <c r="F10" s="479"/>
      <c r="G10" s="479"/>
      <c r="H10" s="48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1" customFormat="1" ht="66" customHeight="1" x14ac:dyDescent="0.25">
      <c r="A11" s="9">
        <v>1</v>
      </c>
      <c r="B11" s="485" t="s">
        <v>239</v>
      </c>
      <c r="C11" s="485"/>
      <c r="D11" s="485"/>
      <c r="E11" s="485"/>
      <c r="F11" s="485"/>
      <c r="G11" s="485"/>
      <c r="H11" s="48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s="21" customFormat="1" ht="36.75" customHeight="1" x14ac:dyDescent="0.25">
      <c r="A12" s="9">
        <v>2</v>
      </c>
      <c r="B12" s="485" t="s">
        <v>240</v>
      </c>
      <c r="C12" s="485"/>
      <c r="D12" s="485"/>
      <c r="E12" s="485"/>
      <c r="F12" s="485"/>
      <c r="G12" s="485"/>
      <c r="H12" s="485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s="21" customFormat="1" ht="35.25" customHeight="1" x14ac:dyDescent="0.25">
      <c r="A13" s="9">
        <v>3</v>
      </c>
      <c r="B13" s="485" t="s">
        <v>241</v>
      </c>
      <c r="C13" s="485"/>
      <c r="D13" s="485"/>
      <c r="E13" s="485"/>
      <c r="F13" s="485"/>
      <c r="G13" s="485"/>
      <c r="H13" s="48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s="21" customFormat="1" ht="52.5" customHeight="1" x14ac:dyDescent="0.25">
      <c r="A14" s="9">
        <v>4</v>
      </c>
      <c r="B14" s="481" t="s">
        <v>242</v>
      </c>
      <c r="C14" s="481"/>
      <c r="D14" s="481"/>
      <c r="E14" s="481"/>
      <c r="F14" s="481"/>
      <c r="G14" s="481"/>
      <c r="H14" s="48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27" customHeight="1" x14ac:dyDescent="0.25">
      <c r="A15" s="9">
        <v>5</v>
      </c>
      <c r="B15" s="481" t="s">
        <v>243</v>
      </c>
      <c r="C15" s="482"/>
      <c r="D15" s="482"/>
      <c r="E15" s="482"/>
      <c r="F15" s="482"/>
      <c r="G15" s="482"/>
      <c r="H15" s="482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39.75" customHeight="1" x14ac:dyDescent="0.25">
      <c r="A16" s="9">
        <v>6</v>
      </c>
      <c r="B16" s="483" t="s">
        <v>244</v>
      </c>
      <c r="C16" s="482"/>
      <c r="D16" s="482"/>
      <c r="E16" s="482"/>
      <c r="F16" s="482"/>
      <c r="G16" s="482"/>
      <c r="H16" s="482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8" ht="44.25" customHeight="1" x14ac:dyDescent="0.25">
      <c r="A17" s="97">
        <v>7</v>
      </c>
      <c r="B17" s="483" t="s">
        <v>245</v>
      </c>
      <c r="C17" s="482"/>
      <c r="D17" s="482"/>
      <c r="E17" s="482"/>
      <c r="F17" s="482"/>
      <c r="G17" s="482"/>
      <c r="H17" s="484"/>
    </row>
    <row r="18" spans="1:8" ht="39.75" customHeight="1" x14ac:dyDescent="0.25">
      <c r="A18" s="97">
        <v>8</v>
      </c>
      <c r="B18" s="483" t="s">
        <v>246</v>
      </c>
      <c r="C18" s="482"/>
      <c r="D18" s="482"/>
      <c r="E18" s="482"/>
      <c r="F18" s="482"/>
      <c r="G18" s="482"/>
      <c r="H18" s="484"/>
    </row>
    <row r="19" spans="1:8" ht="23.25" customHeight="1" thickBot="1" x14ac:dyDescent="0.3">
      <c r="A19" s="98">
        <v>9</v>
      </c>
      <c r="B19" s="475" t="s">
        <v>247</v>
      </c>
      <c r="C19" s="476"/>
      <c r="D19" s="476"/>
      <c r="E19" s="476"/>
      <c r="F19" s="476"/>
      <c r="G19" s="476"/>
      <c r="H19" s="477"/>
    </row>
  </sheetData>
  <mergeCells count="14">
    <mergeCell ref="A1:H1"/>
    <mergeCell ref="A2:H2"/>
    <mergeCell ref="A3:H3"/>
    <mergeCell ref="A8:H8"/>
    <mergeCell ref="B19:H19"/>
    <mergeCell ref="B10:H10"/>
    <mergeCell ref="B15:H15"/>
    <mergeCell ref="B16:H16"/>
    <mergeCell ref="B17:H17"/>
    <mergeCell ref="B18:H18"/>
    <mergeCell ref="B11:H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606"/>
  <sheetViews>
    <sheetView view="pageBreakPreview" zoomScale="80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T18" sqref="T18"/>
    </sheetView>
  </sheetViews>
  <sheetFormatPr defaultColWidth="9.140625" defaultRowHeight="15" x14ac:dyDescent="0.25"/>
  <cols>
    <col min="1" max="1" width="7" style="21" customWidth="1"/>
    <col min="2" max="2" width="9.140625" style="129"/>
    <col min="3" max="3" width="13.28515625" style="129" customWidth="1"/>
    <col min="4" max="4" width="10.85546875" style="21" bestFit="1" customWidth="1"/>
    <col min="5" max="16384" width="9.140625" style="21"/>
  </cols>
  <sheetData>
    <row r="1" spans="1:31" ht="30" customHeight="1" x14ac:dyDescent="0.25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</row>
    <row r="2" spans="1:31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</row>
    <row r="3" spans="1:3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1" x14ac:dyDescent="0.25">
      <c r="B4" s="128"/>
      <c r="C4" s="128"/>
      <c r="D4" s="23"/>
    </row>
    <row r="5" spans="1:31" ht="15.75" x14ac:dyDescent="0.25">
      <c r="A5" s="50" t="s">
        <v>177</v>
      </c>
      <c r="B5" s="128"/>
      <c r="C5" s="128"/>
      <c r="D5" s="23"/>
    </row>
    <row r="7" spans="1:31" x14ac:dyDescent="0.25">
      <c r="A7" s="95" t="s">
        <v>188</v>
      </c>
    </row>
    <row r="8" spans="1:31" ht="15.75" thickBot="1" x14ac:dyDescent="0.3"/>
    <row r="9" spans="1:31" ht="45" customHeight="1" x14ac:dyDescent="0.25">
      <c r="A9" s="441" t="s">
        <v>22</v>
      </c>
      <c r="B9" s="429" t="s">
        <v>189</v>
      </c>
      <c r="C9" s="429" t="s">
        <v>190</v>
      </c>
      <c r="D9" s="453" t="s">
        <v>191</v>
      </c>
      <c r="E9" s="441" t="s">
        <v>132</v>
      </c>
      <c r="F9" s="442"/>
      <c r="G9" s="442"/>
      <c r="H9" s="442"/>
      <c r="I9" s="443"/>
      <c r="J9" s="441" t="s">
        <v>133</v>
      </c>
      <c r="K9" s="442"/>
      <c r="L9" s="442"/>
      <c r="M9" s="442"/>
      <c r="N9" s="442"/>
      <c r="O9" s="443"/>
      <c r="P9" s="441" t="s">
        <v>201</v>
      </c>
      <c r="Q9" s="442"/>
      <c r="R9" s="442"/>
      <c r="S9" s="442"/>
      <c r="T9" s="442"/>
      <c r="U9" s="442"/>
      <c r="V9" s="443"/>
      <c r="W9" s="441" t="s">
        <v>202</v>
      </c>
      <c r="X9" s="442"/>
      <c r="Y9" s="442"/>
      <c r="Z9" s="443"/>
      <c r="AA9" s="441" t="s">
        <v>134</v>
      </c>
      <c r="AB9" s="442"/>
      <c r="AC9" s="443"/>
      <c r="AD9" s="486" t="s">
        <v>203</v>
      </c>
      <c r="AE9" s="443"/>
    </row>
    <row r="10" spans="1:31" ht="193.5" customHeight="1" thickBot="1" x14ac:dyDescent="0.3">
      <c r="A10" s="487"/>
      <c r="B10" s="488"/>
      <c r="C10" s="488"/>
      <c r="D10" s="489"/>
      <c r="E10" s="181" t="s">
        <v>192</v>
      </c>
      <c r="F10" s="182" t="s">
        <v>193</v>
      </c>
      <c r="G10" s="182" t="s">
        <v>194</v>
      </c>
      <c r="H10" s="182" t="s">
        <v>195</v>
      </c>
      <c r="I10" s="183" t="s">
        <v>84</v>
      </c>
      <c r="J10" s="181" t="s">
        <v>196</v>
      </c>
      <c r="K10" s="182" t="s">
        <v>197</v>
      </c>
      <c r="L10" s="182" t="s">
        <v>198</v>
      </c>
      <c r="M10" s="182" t="s">
        <v>199</v>
      </c>
      <c r="N10" s="182" t="s">
        <v>200</v>
      </c>
      <c r="O10" s="183" t="s">
        <v>84</v>
      </c>
      <c r="P10" s="181" t="s">
        <v>204</v>
      </c>
      <c r="Q10" s="182" t="s">
        <v>205</v>
      </c>
      <c r="R10" s="182" t="s">
        <v>197</v>
      </c>
      <c r="S10" s="182" t="s">
        <v>198</v>
      </c>
      <c r="T10" s="182" t="s">
        <v>199</v>
      </c>
      <c r="U10" s="182" t="s">
        <v>200</v>
      </c>
      <c r="V10" s="183" t="s">
        <v>84</v>
      </c>
      <c r="W10" s="181" t="s">
        <v>206</v>
      </c>
      <c r="X10" s="182" t="s">
        <v>135</v>
      </c>
      <c r="Y10" s="182" t="s">
        <v>207</v>
      </c>
      <c r="Z10" s="183" t="s">
        <v>84</v>
      </c>
      <c r="AA10" s="286" t="s">
        <v>208</v>
      </c>
      <c r="AB10" s="116" t="s">
        <v>209</v>
      </c>
      <c r="AC10" s="51" t="s">
        <v>210</v>
      </c>
      <c r="AD10" s="113" t="s">
        <v>211</v>
      </c>
      <c r="AE10" s="51" t="s">
        <v>212</v>
      </c>
    </row>
    <row r="11" spans="1:31" ht="15.75" thickBot="1" x14ac:dyDescent="0.3">
      <c r="A11" s="282">
        <v>1</v>
      </c>
      <c r="B11" s="130">
        <v>2</v>
      </c>
      <c r="C11" s="130">
        <v>3</v>
      </c>
      <c r="D11" s="109">
        <v>4</v>
      </c>
      <c r="E11" s="282">
        <v>5</v>
      </c>
      <c r="F11" s="283">
        <v>6</v>
      </c>
      <c r="G11" s="283">
        <v>7</v>
      </c>
      <c r="H11" s="283">
        <v>8</v>
      </c>
      <c r="I11" s="284">
        <v>9</v>
      </c>
      <c r="J11" s="282">
        <v>10</v>
      </c>
      <c r="K11" s="283">
        <v>11</v>
      </c>
      <c r="L11" s="283">
        <v>12</v>
      </c>
      <c r="M11" s="283">
        <v>13</v>
      </c>
      <c r="N11" s="283">
        <v>14</v>
      </c>
      <c r="O11" s="284">
        <v>15</v>
      </c>
      <c r="P11" s="282">
        <v>16</v>
      </c>
      <c r="Q11" s="283">
        <v>17</v>
      </c>
      <c r="R11" s="283">
        <v>18</v>
      </c>
      <c r="S11" s="283">
        <v>19</v>
      </c>
      <c r="T11" s="283">
        <v>20</v>
      </c>
      <c r="U11" s="283">
        <v>21</v>
      </c>
      <c r="V11" s="284">
        <v>22</v>
      </c>
      <c r="W11" s="282">
        <v>23</v>
      </c>
      <c r="X11" s="283">
        <v>24</v>
      </c>
      <c r="Y11" s="283">
        <v>25</v>
      </c>
      <c r="Z11" s="284">
        <v>26</v>
      </c>
      <c r="AA11" s="282">
        <v>27</v>
      </c>
      <c r="AB11" s="283">
        <v>28</v>
      </c>
      <c r="AC11" s="284">
        <v>29</v>
      </c>
      <c r="AD11" s="110">
        <v>30</v>
      </c>
      <c r="AE11" s="284">
        <v>31</v>
      </c>
    </row>
    <row r="12" spans="1:31" x14ac:dyDescent="0.25">
      <c r="A12" s="131">
        <v>1</v>
      </c>
      <c r="B12" s="287">
        <v>1</v>
      </c>
      <c r="C12" s="288">
        <v>45023</v>
      </c>
      <c r="D12" s="289" t="s">
        <v>263</v>
      </c>
      <c r="E12" s="189" t="s">
        <v>264</v>
      </c>
      <c r="F12" s="189"/>
      <c r="G12" s="189"/>
      <c r="H12" s="189"/>
      <c r="I12" s="189"/>
      <c r="J12" s="189"/>
      <c r="K12" s="189"/>
      <c r="L12" s="189"/>
      <c r="M12" s="290"/>
      <c r="N12" s="193" t="s">
        <v>264</v>
      </c>
      <c r="O12" s="290"/>
      <c r="P12" s="290"/>
      <c r="Q12" s="290"/>
      <c r="R12" s="290"/>
      <c r="S12" s="189"/>
      <c r="T12" s="189"/>
      <c r="U12" s="189"/>
      <c r="V12" s="189"/>
      <c r="W12" s="134"/>
      <c r="X12" s="134"/>
      <c r="Y12" s="134"/>
      <c r="Z12" s="134"/>
      <c r="AA12" s="134" t="s">
        <v>264</v>
      </c>
      <c r="AB12" s="134"/>
      <c r="AC12" s="134"/>
      <c r="AD12" s="134" t="s">
        <v>264</v>
      </c>
      <c r="AE12" s="135"/>
    </row>
    <row r="13" spans="1:31" x14ac:dyDescent="0.25">
      <c r="A13" s="131">
        <v>2</v>
      </c>
      <c r="B13" s="187">
        <v>2</v>
      </c>
      <c r="C13" s="288">
        <v>45103</v>
      </c>
      <c r="D13" s="291" t="s">
        <v>265</v>
      </c>
      <c r="E13" s="189" t="s">
        <v>264</v>
      </c>
      <c r="F13" s="189"/>
      <c r="G13" s="189"/>
      <c r="H13" s="189"/>
      <c r="I13" s="189"/>
      <c r="J13" s="292" t="s">
        <v>264</v>
      </c>
      <c r="K13" s="189"/>
      <c r="L13" s="189"/>
      <c r="M13" s="290"/>
      <c r="N13" s="290"/>
      <c r="O13" s="290"/>
      <c r="P13" s="290"/>
      <c r="Q13" s="290"/>
      <c r="R13" s="290"/>
      <c r="S13" s="189"/>
      <c r="T13" s="189"/>
      <c r="U13" s="189"/>
      <c r="V13" s="189"/>
      <c r="W13" s="134"/>
      <c r="X13" s="134"/>
      <c r="Y13" s="134" t="s">
        <v>264</v>
      </c>
      <c r="Z13" s="134"/>
      <c r="AA13" s="134" t="s">
        <v>264</v>
      </c>
      <c r="AB13" s="134"/>
      <c r="AC13" s="134"/>
      <c r="AD13" s="134" t="s">
        <v>264</v>
      </c>
      <c r="AE13" s="135"/>
    </row>
    <row r="14" spans="1:31" x14ac:dyDescent="0.25">
      <c r="A14" s="131">
        <v>3</v>
      </c>
      <c r="B14" s="187">
        <v>3</v>
      </c>
      <c r="C14" s="288">
        <v>45097</v>
      </c>
      <c r="D14" s="293" t="s">
        <v>266</v>
      </c>
      <c r="E14" s="211" t="s">
        <v>264</v>
      </c>
      <c r="F14" s="133"/>
      <c r="G14" s="211"/>
      <c r="H14" s="133"/>
      <c r="I14" s="189"/>
      <c r="J14" s="133"/>
      <c r="K14" s="211"/>
      <c r="L14" s="133" t="s">
        <v>264</v>
      </c>
      <c r="M14" s="211"/>
      <c r="N14" s="133"/>
      <c r="O14" s="211"/>
      <c r="P14" s="294"/>
      <c r="Q14" s="294"/>
      <c r="R14" s="294"/>
      <c r="S14" s="295"/>
      <c r="T14" s="295"/>
      <c r="U14" s="295"/>
      <c r="V14" s="295"/>
      <c r="W14" s="134"/>
      <c r="X14" s="134"/>
      <c r="Y14" s="134" t="s">
        <v>264</v>
      </c>
      <c r="Z14" s="134"/>
      <c r="AA14" s="134" t="s">
        <v>264</v>
      </c>
      <c r="AB14" s="134"/>
      <c r="AC14" s="134"/>
      <c r="AD14" s="134" t="s">
        <v>264</v>
      </c>
      <c r="AE14" s="135"/>
    </row>
    <row r="15" spans="1:31" x14ac:dyDescent="0.25">
      <c r="A15" s="131">
        <v>4</v>
      </c>
      <c r="B15" s="187">
        <v>4</v>
      </c>
      <c r="C15" s="288">
        <v>45103</v>
      </c>
      <c r="D15" s="291" t="s">
        <v>265</v>
      </c>
      <c r="E15" s="189" t="s">
        <v>264</v>
      </c>
      <c r="F15" s="189"/>
      <c r="G15" s="189"/>
      <c r="H15" s="189"/>
      <c r="I15" s="189"/>
      <c r="J15" s="292" t="s">
        <v>264</v>
      </c>
      <c r="K15" s="189"/>
      <c r="L15" s="189"/>
      <c r="M15" s="290"/>
      <c r="N15" s="290"/>
      <c r="O15" s="290"/>
      <c r="P15" s="290"/>
      <c r="Q15" s="290"/>
      <c r="R15" s="290"/>
      <c r="S15" s="189"/>
      <c r="T15" s="189"/>
      <c r="U15" s="189"/>
      <c r="V15" s="189"/>
      <c r="W15" s="134"/>
      <c r="X15" s="134"/>
      <c r="Y15" s="134" t="s">
        <v>264</v>
      </c>
      <c r="Z15" s="134"/>
      <c r="AA15" s="134" t="s">
        <v>264</v>
      </c>
      <c r="AB15" s="134"/>
      <c r="AC15" s="134"/>
      <c r="AD15" s="134" t="s">
        <v>264</v>
      </c>
      <c r="AE15" s="135"/>
    </row>
    <row r="16" spans="1:31" x14ac:dyDescent="0.25">
      <c r="A16" s="131">
        <v>5</v>
      </c>
      <c r="B16" s="217">
        <v>5</v>
      </c>
      <c r="C16" s="296">
        <v>45107</v>
      </c>
      <c r="D16" s="289" t="s">
        <v>267</v>
      </c>
      <c r="E16" s="189" t="s">
        <v>264</v>
      </c>
      <c r="F16" s="290"/>
      <c r="G16" s="295"/>
      <c r="H16" s="294"/>
      <c r="I16" s="290"/>
      <c r="J16" s="297" t="s">
        <v>264</v>
      </c>
      <c r="K16" s="294"/>
      <c r="L16" s="295"/>
      <c r="M16" s="294"/>
      <c r="N16" s="295"/>
      <c r="O16" s="294"/>
      <c r="P16" s="294"/>
      <c r="Q16" s="294"/>
      <c r="R16" s="294"/>
      <c r="S16" s="295"/>
      <c r="T16" s="295"/>
      <c r="U16" s="295"/>
      <c r="V16" s="295"/>
      <c r="W16" s="134"/>
      <c r="X16" s="134"/>
      <c r="Y16" s="134"/>
      <c r="Z16" s="134"/>
      <c r="AA16" s="134" t="s">
        <v>264</v>
      </c>
      <c r="AB16" s="134"/>
      <c r="AC16" s="134"/>
      <c r="AD16" s="134" t="s">
        <v>264</v>
      </c>
      <c r="AE16" s="135"/>
    </row>
    <row r="17" spans="1:31" x14ac:dyDescent="0.25">
      <c r="A17" s="131">
        <v>6</v>
      </c>
      <c r="B17" s="187">
        <v>6</v>
      </c>
      <c r="C17" s="288">
        <v>44770</v>
      </c>
      <c r="D17" s="289" t="s">
        <v>268</v>
      </c>
      <c r="E17" s="189" t="s">
        <v>264</v>
      </c>
      <c r="F17" s="189"/>
      <c r="G17" s="295"/>
      <c r="H17" s="295"/>
      <c r="I17" s="189"/>
      <c r="J17" s="295" t="s">
        <v>264</v>
      </c>
      <c r="K17" s="295"/>
      <c r="L17" s="295"/>
      <c r="M17" s="294"/>
      <c r="N17" s="295"/>
      <c r="O17" s="295"/>
      <c r="P17" s="294"/>
      <c r="Q17" s="294"/>
      <c r="R17" s="294"/>
      <c r="S17" s="295"/>
      <c r="T17" s="295"/>
      <c r="U17" s="295"/>
      <c r="V17" s="295"/>
      <c r="W17" s="134"/>
      <c r="X17" s="134"/>
      <c r="Y17" s="134"/>
      <c r="Z17" s="134"/>
      <c r="AA17" s="134" t="s">
        <v>264</v>
      </c>
      <c r="AB17" s="134"/>
      <c r="AC17" s="134"/>
      <c r="AD17" s="134" t="s">
        <v>264</v>
      </c>
      <c r="AE17" s="135"/>
    </row>
    <row r="18" spans="1:31" x14ac:dyDescent="0.25">
      <c r="A18" s="131">
        <v>7</v>
      </c>
      <c r="B18" s="187">
        <v>7</v>
      </c>
      <c r="C18" s="288">
        <v>44893</v>
      </c>
      <c r="D18" s="289" t="s">
        <v>269</v>
      </c>
      <c r="E18" s="189" t="s">
        <v>264</v>
      </c>
      <c r="F18" s="189"/>
      <c r="G18" s="295"/>
      <c r="H18" s="295"/>
      <c r="I18" s="189"/>
      <c r="J18" s="295"/>
      <c r="K18" s="295"/>
      <c r="L18" s="295"/>
      <c r="M18" s="294"/>
      <c r="N18" s="295"/>
      <c r="O18" s="294"/>
      <c r="P18" s="294"/>
      <c r="Q18" s="294"/>
      <c r="R18" s="294"/>
      <c r="S18" s="295"/>
      <c r="T18" s="295"/>
      <c r="U18" s="295"/>
      <c r="V18" s="295"/>
      <c r="W18" s="134"/>
      <c r="X18" s="134"/>
      <c r="Y18" s="134" t="s">
        <v>264</v>
      </c>
      <c r="Z18" s="134"/>
      <c r="AA18" s="134" t="s">
        <v>264</v>
      </c>
      <c r="AB18" s="134"/>
      <c r="AC18" s="134"/>
      <c r="AD18" s="134" t="s">
        <v>264</v>
      </c>
      <c r="AE18" s="135"/>
    </row>
    <row r="19" spans="1:31" x14ac:dyDescent="0.25">
      <c r="A19" s="131">
        <v>8</v>
      </c>
      <c r="B19" s="217">
        <v>1</v>
      </c>
      <c r="C19" s="298">
        <v>44580</v>
      </c>
      <c r="D19" s="299"/>
      <c r="E19" s="189"/>
      <c r="F19" s="290"/>
      <c r="G19" s="295"/>
      <c r="H19" s="295"/>
      <c r="I19" s="189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134" t="s">
        <v>264</v>
      </c>
      <c r="X19" s="134"/>
      <c r="Y19" s="134"/>
      <c r="Z19" s="134"/>
      <c r="AA19" s="134" t="s">
        <v>264</v>
      </c>
      <c r="AB19" s="134"/>
      <c r="AC19" s="134"/>
      <c r="AD19" s="134" t="s">
        <v>264</v>
      </c>
      <c r="AE19" s="135"/>
    </row>
    <row r="20" spans="1:31" x14ac:dyDescent="0.25">
      <c r="A20" s="131">
        <v>8</v>
      </c>
      <c r="B20" s="217">
        <v>2</v>
      </c>
      <c r="C20" s="298">
        <v>44580</v>
      </c>
      <c r="D20" s="299"/>
      <c r="E20" s="189"/>
      <c r="F20" s="189"/>
      <c r="G20" s="295"/>
      <c r="H20" s="295"/>
      <c r="I20" s="189"/>
      <c r="J20" s="295"/>
      <c r="K20" s="295"/>
      <c r="L20" s="295"/>
      <c r="M20" s="294"/>
      <c r="N20" s="295"/>
      <c r="O20" s="294"/>
      <c r="P20" s="294"/>
      <c r="Q20" s="295"/>
      <c r="R20" s="295"/>
      <c r="S20" s="295"/>
      <c r="T20" s="295"/>
      <c r="U20" s="295"/>
      <c r="V20" s="295"/>
      <c r="W20" s="134" t="s">
        <v>264</v>
      </c>
      <c r="X20" s="134"/>
      <c r="Y20" s="134"/>
      <c r="Z20" s="134"/>
      <c r="AA20" s="134" t="s">
        <v>264</v>
      </c>
      <c r="AB20" s="134"/>
      <c r="AC20" s="134"/>
      <c r="AD20" s="134" t="s">
        <v>264</v>
      </c>
      <c r="AE20" s="135"/>
    </row>
    <row r="21" spans="1:31" x14ac:dyDescent="0.25">
      <c r="A21" s="131">
        <v>9</v>
      </c>
      <c r="B21" s="217">
        <v>7</v>
      </c>
      <c r="C21" s="298">
        <v>44586</v>
      </c>
      <c r="D21" s="299"/>
      <c r="E21" s="189"/>
      <c r="F21" s="290"/>
      <c r="G21" s="295"/>
      <c r="H21" s="295"/>
      <c r="I21" s="189"/>
      <c r="J21" s="295"/>
      <c r="K21" s="295"/>
      <c r="L21" s="295"/>
      <c r="M21" s="295"/>
      <c r="N21" s="295"/>
      <c r="O21" s="295"/>
      <c r="P21" s="294"/>
      <c r="Q21" s="295"/>
      <c r="R21" s="295"/>
      <c r="S21" s="295"/>
      <c r="T21" s="295"/>
      <c r="U21" s="295"/>
      <c r="V21" s="295"/>
      <c r="W21" s="134" t="s">
        <v>264</v>
      </c>
      <c r="X21" s="134"/>
      <c r="Y21" s="134"/>
      <c r="Z21" s="134"/>
      <c r="AA21" s="134" t="s">
        <v>264</v>
      </c>
      <c r="AB21" s="134"/>
      <c r="AC21" s="134"/>
      <c r="AD21" s="134" t="s">
        <v>264</v>
      </c>
      <c r="AE21" s="135"/>
    </row>
    <row r="22" spans="1:31" x14ac:dyDescent="0.25">
      <c r="A22" s="131">
        <v>10</v>
      </c>
      <c r="B22" s="217">
        <v>3</v>
      </c>
      <c r="C22" s="298">
        <v>44613</v>
      </c>
      <c r="D22" s="299"/>
      <c r="E22" s="189"/>
      <c r="F22" s="290"/>
      <c r="G22" s="295"/>
      <c r="H22" s="295"/>
      <c r="I22" s="189"/>
      <c r="J22" s="295"/>
      <c r="K22" s="295"/>
      <c r="L22" s="295"/>
      <c r="M22" s="294"/>
      <c r="N22" s="295"/>
      <c r="O22" s="295"/>
      <c r="P22" s="294"/>
      <c r="Q22" s="295"/>
      <c r="R22" s="295"/>
      <c r="S22" s="295"/>
      <c r="T22" s="295"/>
      <c r="U22" s="295"/>
      <c r="V22" s="295"/>
      <c r="W22" s="134" t="s">
        <v>264</v>
      </c>
      <c r="X22" s="134"/>
      <c r="Y22" s="134"/>
      <c r="Z22" s="134"/>
      <c r="AA22" s="134" t="s">
        <v>264</v>
      </c>
      <c r="AB22" s="134"/>
      <c r="AC22" s="134"/>
      <c r="AD22" s="134" t="s">
        <v>264</v>
      </c>
      <c r="AE22" s="135"/>
    </row>
    <row r="23" spans="1:31" x14ac:dyDescent="0.25">
      <c r="A23" s="131">
        <v>11</v>
      </c>
      <c r="B23" s="217">
        <v>6</v>
      </c>
      <c r="C23" s="298">
        <v>44585</v>
      </c>
      <c r="D23" s="299"/>
      <c r="E23" s="189"/>
      <c r="F23" s="290"/>
      <c r="G23" s="295"/>
      <c r="H23" s="295"/>
      <c r="I23" s="189"/>
      <c r="J23" s="295"/>
      <c r="K23" s="295"/>
      <c r="L23" s="295"/>
      <c r="M23" s="295"/>
      <c r="N23" s="295"/>
      <c r="O23" s="295"/>
      <c r="P23" s="294"/>
      <c r="Q23" s="295"/>
      <c r="R23" s="295"/>
      <c r="S23" s="295"/>
      <c r="T23" s="295"/>
      <c r="U23" s="295"/>
      <c r="V23" s="295"/>
      <c r="W23" s="134" t="s">
        <v>264</v>
      </c>
      <c r="X23" s="134"/>
      <c r="Y23" s="134"/>
      <c r="Z23" s="134"/>
      <c r="AA23" s="134" t="s">
        <v>264</v>
      </c>
      <c r="AB23" s="134"/>
      <c r="AC23" s="134"/>
      <c r="AD23" s="134" t="s">
        <v>264</v>
      </c>
      <c r="AE23" s="135"/>
    </row>
    <row r="24" spans="1:31" x14ac:dyDescent="0.25">
      <c r="A24" s="131">
        <v>12</v>
      </c>
      <c r="B24" s="217">
        <v>4</v>
      </c>
      <c r="C24" s="298">
        <v>44581</v>
      </c>
      <c r="D24" s="291"/>
      <c r="E24" s="190"/>
      <c r="F24" s="190"/>
      <c r="G24" s="190"/>
      <c r="H24" s="190"/>
      <c r="I24" s="189"/>
      <c r="J24" s="190"/>
      <c r="K24" s="190"/>
      <c r="L24" s="143"/>
      <c r="M24" s="190"/>
      <c r="N24" s="143"/>
      <c r="O24" s="190"/>
      <c r="P24" s="190"/>
      <c r="Q24" s="143"/>
      <c r="R24" s="143"/>
      <c r="S24" s="143"/>
      <c r="T24" s="190"/>
      <c r="U24" s="190"/>
      <c r="V24" s="295"/>
      <c r="W24" s="134" t="s">
        <v>264</v>
      </c>
      <c r="X24" s="134"/>
      <c r="Y24" s="134"/>
      <c r="Z24" s="134"/>
      <c r="AA24" s="134" t="s">
        <v>264</v>
      </c>
      <c r="AB24" s="134"/>
      <c r="AC24" s="134"/>
      <c r="AD24" s="134" t="s">
        <v>264</v>
      </c>
      <c r="AE24" s="135"/>
    </row>
    <row r="25" spans="1:31" x14ac:dyDescent="0.25">
      <c r="A25" s="131">
        <v>13</v>
      </c>
      <c r="B25" s="217">
        <v>8</v>
      </c>
      <c r="C25" s="298">
        <v>44593</v>
      </c>
      <c r="D25" s="191"/>
      <c r="E25" s="190"/>
      <c r="F25" s="190"/>
      <c r="G25" s="190"/>
      <c r="H25" s="190"/>
      <c r="I25" s="189"/>
      <c r="J25" s="190"/>
      <c r="K25" s="190"/>
      <c r="L25" s="143"/>
      <c r="M25" s="190"/>
      <c r="N25" s="143"/>
      <c r="O25" s="190"/>
      <c r="P25" s="190"/>
      <c r="Q25" s="143"/>
      <c r="R25" s="143"/>
      <c r="S25" s="190"/>
      <c r="T25" s="190"/>
      <c r="U25" s="190"/>
      <c r="V25" s="295"/>
      <c r="W25" s="134" t="s">
        <v>264</v>
      </c>
      <c r="X25" s="134"/>
      <c r="Y25" s="134"/>
      <c r="Z25" s="134"/>
      <c r="AA25" s="134" t="s">
        <v>264</v>
      </c>
      <c r="AB25" s="134"/>
      <c r="AC25" s="134"/>
      <c r="AD25" s="134" t="s">
        <v>264</v>
      </c>
      <c r="AE25" s="135"/>
    </row>
    <row r="26" spans="1:31" x14ac:dyDescent="0.25">
      <c r="A26" s="131">
        <v>14</v>
      </c>
      <c r="B26" s="217">
        <v>13</v>
      </c>
      <c r="C26" s="298">
        <v>44603</v>
      </c>
      <c r="D26" s="191"/>
      <c r="E26" s="190"/>
      <c r="F26" s="190"/>
      <c r="G26" s="190"/>
      <c r="H26" s="190"/>
      <c r="I26" s="189"/>
      <c r="J26" s="190"/>
      <c r="K26" s="190"/>
      <c r="L26" s="143"/>
      <c r="M26" s="190"/>
      <c r="N26" s="190"/>
      <c r="O26" s="190"/>
      <c r="P26" s="190"/>
      <c r="Q26" s="143"/>
      <c r="R26" s="143"/>
      <c r="S26" s="190"/>
      <c r="T26" s="190"/>
      <c r="U26" s="190"/>
      <c r="V26" s="295"/>
      <c r="W26" s="134" t="s">
        <v>264</v>
      </c>
      <c r="X26" s="134"/>
      <c r="Y26" s="134"/>
      <c r="Z26" s="134"/>
      <c r="AA26" s="134" t="s">
        <v>264</v>
      </c>
      <c r="AB26" s="134"/>
      <c r="AC26" s="134"/>
      <c r="AD26" s="134" t="s">
        <v>264</v>
      </c>
      <c r="AE26" s="135"/>
    </row>
    <row r="27" spans="1:31" x14ac:dyDescent="0.25">
      <c r="A27" s="131">
        <v>15</v>
      </c>
      <c r="B27" s="217">
        <v>17</v>
      </c>
      <c r="C27" s="298">
        <v>44609</v>
      </c>
      <c r="D27" s="147"/>
      <c r="E27" s="190"/>
      <c r="F27" s="190"/>
      <c r="G27" s="190"/>
      <c r="H27" s="190"/>
      <c r="I27" s="189"/>
      <c r="J27" s="190"/>
      <c r="K27" s="190"/>
      <c r="L27" s="143"/>
      <c r="M27" s="190"/>
      <c r="N27" s="190"/>
      <c r="O27" s="190"/>
      <c r="P27" s="190"/>
      <c r="Q27" s="143"/>
      <c r="R27" s="143"/>
      <c r="S27" s="190"/>
      <c r="T27" s="190"/>
      <c r="U27" s="190"/>
      <c r="V27" s="189"/>
      <c r="W27" s="134" t="s">
        <v>264</v>
      </c>
      <c r="X27" s="134"/>
      <c r="Y27" s="134"/>
      <c r="Z27" s="134"/>
      <c r="AA27" s="134" t="s">
        <v>264</v>
      </c>
      <c r="AB27" s="134"/>
      <c r="AC27" s="134"/>
      <c r="AD27" s="134" t="s">
        <v>264</v>
      </c>
      <c r="AE27" s="135"/>
    </row>
    <row r="28" spans="1:31" x14ac:dyDescent="0.25">
      <c r="A28" s="131">
        <v>16</v>
      </c>
      <c r="B28" s="217">
        <v>15</v>
      </c>
      <c r="C28" s="298">
        <v>44607</v>
      </c>
      <c r="D28" s="147"/>
      <c r="E28" s="190"/>
      <c r="F28" s="190"/>
      <c r="G28" s="190"/>
      <c r="H28" s="190"/>
      <c r="I28" s="189"/>
      <c r="J28" s="190"/>
      <c r="K28" s="190"/>
      <c r="L28" s="190"/>
      <c r="M28" s="190"/>
      <c r="N28" s="190"/>
      <c r="O28" s="190"/>
      <c r="P28" s="190"/>
      <c r="Q28" s="143"/>
      <c r="R28" s="143"/>
      <c r="S28" s="190"/>
      <c r="T28" s="190"/>
      <c r="U28" s="190"/>
      <c r="V28" s="189"/>
      <c r="W28" s="134" t="s">
        <v>264</v>
      </c>
      <c r="X28" s="134"/>
      <c r="Y28" s="134"/>
      <c r="Z28" s="134"/>
      <c r="AA28" s="134" t="s">
        <v>264</v>
      </c>
      <c r="AB28" s="134"/>
      <c r="AC28" s="134"/>
      <c r="AD28" s="134" t="s">
        <v>264</v>
      </c>
      <c r="AE28" s="135"/>
    </row>
    <row r="29" spans="1:31" x14ac:dyDescent="0.25">
      <c r="A29" s="131">
        <v>17</v>
      </c>
      <c r="B29" s="217">
        <v>16</v>
      </c>
      <c r="C29" s="298">
        <v>44609</v>
      </c>
      <c r="D29" s="291"/>
      <c r="E29" s="190"/>
      <c r="F29" s="190"/>
      <c r="G29" s="190"/>
      <c r="H29" s="190"/>
      <c r="I29" s="189"/>
      <c r="J29" s="190"/>
      <c r="K29" s="190"/>
      <c r="L29" s="190"/>
      <c r="M29" s="190"/>
      <c r="N29" s="190"/>
      <c r="O29" s="190"/>
      <c r="P29" s="190"/>
      <c r="Q29" s="143"/>
      <c r="R29" s="143"/>
      <c r="S29" s="190"/>
      <c r="T29" s="190"/>
      <c r="U29" s="190"/>
      <c r="V29" s="189"/>
      <c r="W29" s="134" t="s">
        <v>264</v>
      </c>
      <c r="X29" s="134"/>
      <c r="Y29" s="134"/>
      <c r="Z29" s="134"/>
      <c r="AA29" s="134" t="s">
        <v>264</v>
      </c>
      <c r="AB29" s="134"/>
      <c r="AC29" s="134"/>
      <c r="AD29" s="134" t="s">
        <v>264</v>
      </c>
      <c r="AE29" s="135"/>
    </row>
    <row r="30" spans="1:31" x14ac:dyDescent="0.25">
      <c r="A30" s="131">
        <v>18</v>
      </c>
      <c r="B30" s="217">
        <v>20</v>
      </c>
      <c r="C30" s="298">
        <v>44617</v>
      </c>
      <c r="D30" s="291"/>
      <c r="E30" s="190"/>
      <c r="F30" s="190"/>
      <c r="G30" s="190"/>
      <c r="H30" s="190"/>
      <c r="I30" s="189"/>
      <c r="J30" s="190"/>
      <c r="K30" s="190"/>
      <c r="L30" s="190"/>
      <c r="M30" s="190"/>
      <c r="N30" s="190"/>
      <c r="O30" s="190"/>
      <c r="P30" s="190"/>
      <c r="Q30" s="143"/>
      <c r="R30" s="143"/>
      <c r="S30" s="190"/>
      <c r="T30" s="190"/>
      <c r="U30" s="190"/>
      <c r="V30" s="189"/>
      <c r="W30" s="134" t="s">
        <v>264</v>
      </c>
      <c r="X30" s="134"/>
      <c r="Y30" s="134"/>
      <c r="Z30" s="134"/>
      <c r="AA30" s="134" t="s">
        <v>264</v>
      </c>
      <c r="AB30" s="134"/>
      <c r="AC30" s="134"/>
      <c r="AD30" s="134" t="s">
        <v>264</v>
      </c>
      <c r="AE30" s="135"/>
    </row>
    <row r="31" spans="1:31" x14ac:dyDescent="0.25">
      <c r="A31" s="131">
        <v>19</v>
      </c>
      <c r="B31" s="217">
        <v>19</v>
      </c>
      <c r="C31" s="298">
        <v>44617</v>
      </c>
      <c r="D31" s="196"/>
      <c r="E31" s="190"/>
      <c r="F31" s="190"/>
      <c r="G31" s="190"/>
      <c r="H31" s="190"/>
      <c r="I31" s="189"/>
      <c r="J31" s="190"/>
      <c r="K31" s="190"/>
      <c r="L31" s="190"/>
      <c r="M31" s="190"/>
      <c r="N31" s="190"/>
      <c r="O31" s="190"/>
      <c r="P31" s="190"/>
      <c r="Q31" s="143"/>
      <c r="R31" s="143"/>
      <c r="S31" s="190"/>
      <c r="T31" s="190"/>
      <c r="U31" s="190"/>
      <c r="V31" s="189"/>
      <c r="W31" s="134" t="s">
        <v>264</v>
      </c>
      <c r="X31" s="134"/>
      <c r="Y31" s="134"/>
      <c r="Z31" s="134"/>
      <c r="AA31" s="134" t="s">
        <v>264</v>
      </c>
      <c r="AB31" s="134"/>
      <c r="AC31" s="134"/>
      <c r="AD31" s="134" t="s">
        <v>264</v>
      </c>
      <c r="AE31" s="135"/>
    </row>
    <row r="32" spans="1:31" x14ac:dyDescent="0.25">
      <c r="A32" s="131">
        <v>20</v>
      </c>
      <c r="B32" s="217">
        <v>14</v>
      </c>
      <c r="C32" s="300">
        <v>44607</v>
      </c>
      <c r="D32" s="196"/>
      <c r="E32" s="190"/>
      <c r="F32" s="190"/>
      <c r="G32" s="190"/>
      <c r="H32" s="190"/>
      <c r="I32" s="189"/>
      <c r="J32" s="190"/>
      <c r="K32" s="190"/>
      <c r="L32" s="190"/>
      <c r="M32" s="190"/>
      <c r="N32" s="190"/>
      <c r="O32" s="190"/>
      <c r="P32" s="190"/>
      <c r="Q32" s="143"/>
      <c r="R32" s="143"/>
      <c r="S32" s="190"/>
      <c r="T32" s="190"/>
      <c r="U32" s="190"/>
      <c r="V32" s="189"/>
      <c r="W32" s="134" t="s">
        <v>264</v>
      </c>
      <c r="X32" s="134"/>
      <c r="Y32" s="134"/>
      <c r="Z32" s="134"/>
      <c r="AA32" s="134" t="s">
        <v>264</v>
      </c>
      <c r="AB32" s="134"/>
      <c r="AC32" s="134"/>
      <c r="AD32" s="134" t="s">
        <v>264</v>
      </c>
      <c r="AE32" s="135"/>
    </row>
    <row r="33" spans="1:31" x14ac:dyDescent="0.25">
      <c r="A33" s="131">
        <v>21</v>
      </c>
      <c r="B33" s="217">
        <v>21</v>
      </c>
      <c r="C33" s="300">
        <v>44621</v>
      </c>
      <c r="D33" s="291"/>
      <c r="E33" s="190"/>
      <c r="F33" s="190"/>
      <c r="G33" s="190"/>
      <c r="H33" s="190"/>
      <c r="I33" s="189"/>
      <c r="J33" s="190"/>
      <c r="K33" s="190"/>
      <c r="L33" s="190"/>
      <c r="M33" s="190"/>
      <c r="N33" s="190"/>
      <c r="O33" s="190"/>
      <c r="P33" s="190"/>
      <c r="Q33" s="143"/>
      <c r="R33" s="143"/>
      <c r="S33" s="190"/>
      <c r="T33" s="190"/>
      <c r="U33" s="190"/>
      <c r="V33" s="189"/>
      <c r="W33" s="134" t="s">
        <v>264</v>
      </c>
      <c r="X33" s="134"/>
      <c r="Y33" s="134"/>
      <c r="Z33" s="134"/>
      <c r="AA33" s="134" t="s">
        <v>264</v>
      </c>
      <c r="AB33" s="134"/>
      <c r="AC33" s="134"/>
      <c r="AD33" s="134" t="s">
        <v>264</v>
      </c>
      <c r="AE33" s="135"/>
    </row>
    <row r="34" spans="1:31" x14ac:dyDescent="0.25">
      <c r="A34" s="131">
        <v>22</v>
      </c>
      <c r="B34" s="217">
        <v>22</v>
      </c>
      <c r="C34" s="300">
        <v>44623</v>
      </c>
      <c r="D34" s="291"/>
      <c r="E34" s="190"/>
      <c r="F34" s="190"/>
      <c r="G34" s="190"/>
      <c r="H34" s="190"/>
      <c r="I34" s="189"/>
      <c r="J34" s="190"/>
      <c r="K34" s="190"/>
      <c r="L34" s="190"/>
      <c r="M34" s="190"/>
      <c r="N34" s="190"/>
      <c r="O34" s="190"/>
      <c r="P34" s="190"/>
      <c r="Q34" s="143"/>
      <c r="R34" s="143"/>
      <c r="S34" s="190"/>
      <c r="T34" s="190"/>
      <c r="U34" s="190"/>
      <c r="V34" s="134"/>
      <c r="W34" s="134" t="s">
        <v>264</v>
      </c>
      <c r="X34" s="134"/>
      <c r="Y34" s="134"/>
      <c r="Z34" s="134"/>
      <c r="AA34" s="134" t="s">
        <v>264</v>
      </c>
      <c r="AB34" s="134"/>
      <c r="AC34" s="134"/>
      <c r="AD34" s="134" t="s">
        <v>264</v>
      </c>
      <c r="AE34" s="135"/>
    </row>
    <row r="35" spans="1:31" x14ac:dyDescent="0.25">
      <c r="A35" s="131">
        <v>23</v>
      </c>
      <c r="B35" s="217">
        <v>25</v>
      </c>
      <c r="C35" s="300">
        <v>44638</v>
      </c>
      <c r="D35" s="188"/>
      <c r="E35" s="190"/>
      <c r="F35" s="190"/>
      <c r="G35" s="190"/>
      <c r="H35" s="190"/>
      <c r="I35" s="189"/>
      <c r="J35" s="190"/>
      <c r="K35" s="190"/>
      <c r="L35" s="190"/>
      <c r="M35" s="190"/>
      <c r="N35" s="190"/>
      <c r="O35" s="190"/>
      <c r="P35" s="190"/>
      <c r="Q35" s="143"/>
      <c r="R35" s="143"/>
      <c r="S35" s="190"/>
      <c r="T35" s="190"/>
      <c r="U35" s="190"/>
      <c r="V35" s="134"/>
      <c r="W35" s="134" t="s">
        <v>264</v>
      </c>
      <c r="X35" s="134"/>
      <c r="Y35" s="134"/>
      <c r="Z35" s="134"/>
      <c r="AA35" s="134" t="s">
        <v>264</v>
      </c>
      <c r="AB35" s="134"/>
      <c r="AC35" s="134"/>
      <c r="AD35" s="134" t="s">
        <v>264</v>
      </c>
      <c r="AE35" s="135"/>
    </row>
    <row r="36" spans="1:31" x14ac:dyDescent="0.25">
      <c r="A36" s="131">
        <v>24</v>
      </c>
      <c r="B36" s="217">
        <v>27</v>
      </c>
      <c r="C36" s="300">
        <v>44648</v>
      </c>
      <c r="D36" s="188"/>
      <c r="E36" s="190"/>
      <c r="F36" s="190"/>
      <c r="G36" s="190"/>
      <c r="H36" s="190"/>
      <c r="I36" s="189"/>
      <c r="J36" s="190"/>
      <c r="K36" s="190"/>
      <c r="L36" s="190"/>
      <c r="M36" s="190"/>
      <c r="N36" s="190"/>
      <c r="O36" s="190"/>
      <c r="P36" s="190"/>
      <c r="Q36" s="143"/>
      <c r="R36" s="143"/>
      <c r="S36" s="190"/>
      <c r="T36" s="190"/>
      <c r="U36" s="190"/>
      <c r="V36" s="134"/>
      <c r="W36" s="134" t="s">
        <v>264</v>
      </c>
      <c r="X36" s="134"/>
      <c r="Y36" s="134"/>
      <c r="Z36" s="134"/>
      <c r="AA36" s="134" t="s">
        <v>264</v>
      </c>
      <c r="AB36" s="134"/>
      <c r="AC36" s="134"/>
      <c r="AD36" s="134" t="s">
        <v>264</v>
      </c>
      <c r="AE36" s="135"/>
    </row>
    <row r="37" spans="1:31" x14ac:dyDescent="0.25">
      <c r="A37" s="131">
        <v>25</v>
      </c>
      <c r="B37" s="217">
        <v>28</v>
      </c>
      <c r="C37" s="300">
        <v>44650</v>
      </c>
      <c r="D37" s="301"/>
      <c r="E37" s="190"/>
      <c r="F37" s="190"/>
      <c r="G37" s="190"/>
      <c r="H37" s="190"/>
      <c r="I37" s="189"/>
      <c r="J37" s="190"/>
      <c r="K37" s="190"/>
      <c r="L37" s="190"/>
      <c r="M37" s="190"/>
      <c r="N37" s="190"/>
      <c r="O37" s="190"/>
      <c r="P37" s="190"/>
      <c r="Q37" s="143"/>
      <c r="R37" s="143"/>
      <c r="S37" s="190"/>
      <c r="T37" s="190"/>
      <c r="U37" s="190"/>
      <c r="V37" s="134"/>
      <c r="W37" s="134" t="s">
        <v>264</v>
      </c>
      <c r="X37" s="134"/>
      <c r="Y37" s="134"/>
      <c r="Z37" s="134"/>
      <c r="AA37" s="134" t="s">
        <v>264</v>
      </c>
      <c r="AB37" s="134"/>
      <c r="AC37" s="134"/>
      <c r="AD37" s="134" t="s">
        <v>264</v>
      </c>
      <c r="AE37" s="135"/>
    </row>
    <row r="38" spans="1:31" x14ac:dyDescent="0.25">
      <c r="A38" s="131">
        <v>26</v>
      </c>
      <c r="B38" s="217">
        <v>29</v>
      </c>
      <c r="C38" s="300">
        <v>44656</v>
      </c>
      <c r="D38" s="291"/>
      <c r="E38" s="190"/>
      <c r="F38" s="190"/>
      <c r="G38" s="190"/>
      <c r="H38" s="190"/>
      <c r="I38" s="189"/>
      <c r="J38" s="190"/>
      <c r="K38" s="190"/>
      <c r="L38" s="190"/>
      <c r="M38" s="190"/>
      <c r="N38" s="190"/>
      <c r="O38" s="190"/>
      <c r="P38" s="190"/>
      <c r="Q38" s="143"/>
      <c r="R38" s="143"/>
      <c r="S38" s="190"/>
      <c r="T38" s="190"/>
      <c r="U38" s="190"/>
      <c r="V38" s="134"/>
      <c r="W38" s="134" t="s">
        <v>264</v>
      </c>
      <c r="X38" s="134"/>
      <c r="Y38" s="134"/>
      <c r="Z38" s="134"/>
      <c r="AA38" s="134" t="s">
        <v>264</v>
      </c>
      <c r="AB38" s="134"/>
      <c r="AC38" s="134"/>
      <c r="AD38" s="134" t="s">
        <v>264</v>
      </c>
      <c r="AE38" s="135"/>
    </row>
    <row r="39" spans="1:31" ht="16.5" customHeight="1" x14ac:dyDescent="0.25">
      <c r="A39" s="131">
        <v>27</v>
      </c>
      <c r="B39" s="217">
        <v>31</v>
      </c>
      <c r="C39" s="300">
        <v>44656</v>
      </c>
      <c r="D39" s="291"/>
      <c r="E39" s="190"/>
      <c r="F39" s="190"/>
      <c r="G39" s="190"/>
      <c r="H39" s="190"/>
      <c r="I39" s="189"/>
      <c r="J39" s="190"/>
      <c r="K39" s="190"/>
      <c r="L39" s="190"/>
      <c r="M39" s="190"/>
      <c r="N39" s="190"/>
      <c r="O39" s="190"/>
      <c r="P39" s="190"/>
      <c r="Q39" s="143"/>
      <c r="R39" s="143"/>
      <c r="S39" s="190"/>
      <c r="T39" s="190"/>
      <c r="U39" s="190"/>
      <c r="V39" s="189"/>
      <c r="W39" s="134" t="s">
        <v>264</v>
      </c>
      <c r="X39" s="134"/>
      <c r="Y39" s="134"/>
      <c r="Z39" s="134"/>
      <c r="AA39" s="134" t="s">
        <v>264</v>
      </c>
      <c r="AB39" s="134"/>
      <c r="AC39" s="134"/>
      <c r="AD39" s="134" t="s">
        <v>264</v>
      </c>
      <c r="AE39" s="135"/>
    </row>
    <row r="40" spans="1:31" x14ac:dyDescent="0.25">
      <c r="A40" s="131">
        <v>28</v>
      </c>
      <c r="B40" s="217">
        <v>35</v>
      </c>
      <c r="C40" s="300">
        <v>44669</v>
      </c>
      <c r="D40" s="188"/>
      <c r="E40" s="190"/>
      <c r="F40" s="190"/>
      <c r="G40" s="190"/>
      <c r="H40" s="190"/>
      <c r="I40" s="189"/>
      <c r="J40" s="190"/>
      <c r="K40" s="190"/>
      <c r="L40" s="190"/>
      <c r="M40" s="190"/>
      <c r="N40" s="190"/>
      <c r="O40" s="190"/>
      <c r="P40" s="190"/>
      <c r="Q40" s="143"/>
      <c r="R40" s="143"/>
      <c r="S40" s="190"/>
      <c r="T40" s="190"/>
      <c r="U40" s="190"/>
      <c r="V40" s="134"/>
      <c r="W40" s="134" t="s">
        <v>264</v>
      </c>
      <c r="X40" s="134"/>
      <c r="Y40" s="134"/>
      <c r="Z40" s="134"/>
      <c r="AA40" s="134" t="s">
        <v>264</v>
      </c>
      <c r="AB40" s="134"/>
      <c r="AC40" s="134"/>
      <c r="AD40" s="134" t="s">
        <v>264</v>
      </c>
      <c r="AE40" s="135"/>
    </row>
    <row r="41" spans="1:31" x14ac:dyDescent="0.25">
      <c r="A41" s="131">
        <v>29</v>
      </c>
      <c r="B41" s="217">
        <v>32</v>
      </c>
      <c r="C41" s="300">
        <v>44663</v>
      </c>
      <c r="D41" s="188"/>
      <c r="E41" s="190"/>
      <c r="F41" s="190"/>
      <c r="G41" s="190"/>
      <c r="H41" s="190"/>
      <c r="I41" s="189"/>
      <c r="J41" s="190"/>
      <c r="K41" s="190"/>
      <c r="L41" s="190"/>
      <c r="M41" s="190"/>
      <c r="N41" s="190"/>
      <c r="O41" s="190"/>
      <c r="P41" s="190"/>
      <c r="Q41" s="143"/>
      <c r="R41" s="143"/>
      <c r="S41" s="190"/>
      <c r="T41" s="190"/>
      <c r="U41" s="190"/>
      <c r="V41" s="134"/>
      <c r="W41" s="134" t="s">
        <v>264</v>
      </c>
      <c r="X41" s="134"/>
      <c r="Y41" s="134"/>
      <c r="Z41" s="134"/>
      <c r="AA41" s="134" t="s">
        <v>264</v>
      </c>
      <c r="AB41" s="134"/>
      <c r="AC41" s="134"/>
      <c r="AD41" s="134" t="s">
        <v>264</v>
      </c>
      <c r="AE41" s="135"/>
    </row>
    <row r="42" spans="1:31" x14ac:dyDescent="0.25">
      <c r="A42" s="131">
        <v>30</v>
      </c>
      <c r="B42" s="217">
        <v>34</v>
      </c>
      <c r="C42" s="300">
        <v>44665</v>
      </c>
      <c r="D42" s="301"/>
      <c r="E42" s="190"/>
      <c r="F42" s="190"/>
      <c r="G42" s="190"/>
      <c r="H42" s="190"/>
      <c r="I42" s="189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34"/>
      <c r="W42" s="134" t="s">
        <v>264</v>
      </c>
      <c r="X42" s="134"/>
      <c r="Y42" s="134"/>
      <c r="Z42" s="134"/>
      <c r="AA42" s="134" t="s">
        <v>264</v>
      </c>
      <c r="AB42" s="134"/>
      <c r="AC42" s="134"/>
      <c r="AD42" s="134" t="s">
        <v>264</v>
      </c>
      <c r="AE42" s="135"/>
    </row>
    <row r="43" spans="1:31" x14ac:dyDescent="0.25">
      <c r="A43" s="131">
        <v>31</v>
      </c>
      <c r="B43" s="217">
        <v>41</v>
      </c>
      <c r="C43" s="300">
        <v>44673</v>
      </c>
      <c r="D43" s="301"/>
      <c r="E43" s="190"/>
      <c r="F43" s="190"/>
      <c r="G43" s="190"/>
      <c r="H43" s="190"/>
      <c r="I43" s="189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34"/>
      <c r="W43" s="134" t="s">
        <v>264</v>
      </c>
      <c r="X43" s="134"/>
      <c r="Y43" s="134"/>
      <c r="Z43" s="134"/>
      <c r="AA43" s="134" t="s">
        <v>264</v>
      </c>
      <c r="AB43" s="134"/>
      <c r="AC43" s="134"/>
      <c r="AD43" s="134" t="s">
        <v>264</v>
      </c>
      <c r="AE43" s="135"/>
    </row>
    <row r="44" spans="1:31" x14ac:dyDescent="0.25">
      <c r="A44" s="131">
        <v>32</v>
      </c>
      <c r="B44" s="217">
        <v>38</v>
      </c>
      <c r="C44" s="300">
        <v>44672</v>
      </c>
      <c r="D44" s="301"/>
      <c r="E44" s="190"/>
      <c r="F44" s="190"/>
      <c r="G44" s="190"/>
      <c r="H44" s="190"/>
      <c r="I44" s="189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34"/>
      <c r="W44" s="134" t="s">
        <v>264</v>
      </c>
      <c r="X44" s="134"/>
      <c r="Y44" s="134"/>
      <c r="Z44" s="134"/>
      <c r="AA44" s="134" t="s">
        <v>264</v>
      </c>
      <c r="AB44" s="134"/>
      <c r="AC44" s="134"/>
      <c r="AD44" s="134" t="s">
        <v>264</v>
      </c>
      <c r="AE44" s="135"/>
    </row>
    <row r="45" spans="1:31" x14ac:dyDescent="0.25">
      <c r="A45" s="131">
        <v>33</v>
      </c>
      <c r="B45" s="217">
        <v>39</v>
      </c>
      <c r="C45" s="300">
        <v>44672</v>
      </c>
      <c r="D45" s="301"/>
      <c r="E45" s="190"/>
      <c r="F45" s="190"/>
      <c r="G45" s="190"/>
      <c r="H45" s="190"/>
      <c r="I45" s="189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34"/>
      <c r="W45" s="134" t="s">
        <v>264</v>
      </c>
      <c r="X45" s="134"/>
      <c r="Y45" s="134"/>
      <c r="Z45" s="134"/>
      <c r="AA45" s="134" t="s">
        <v>264</v>
      </c>
      <c r="AB45" s="134"/>
      <c r="AC45" s="134"/>
      <c r="AD45" s="134" t="s">
        <v>264</v>
      </c>
      <c r="AE45" s="135"/>
    </row>
    <row r="46" spans="1:31" x14ac:dyDescent="0.25">
      <c r="A46" s="131">
        <v>34</v>
      </c>
      <c r="B46" s="217">
        <v>43</v>
      </c>
      <c r="C46" s="300">
        <v>44677</v>
      </c>
      <c r="D46" s="188"/>
      <c r="E46" s="190"/>
      <c r="F46" s="190"/>
      <c r="G46" s="190"/>
      <c r="H46" s="190"/>
      <c r="I46" s="189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34"/>
      <c r="W46" s="134" t="s">
        <v>264</v>
      </c>
      <c r="X46" s="134"/>
      <c r="Y46" s="134"/>
      <c r="Z46" s="134"/>
      <c r="AA46" s="134" t="s">
        <v>264</v>
      </c>
      <c r="AB46" s="134"/>
      <c r="AC46" s="134"/>
      <c r="AD46" s="134" t="s">
        <v>264</v>
      </c>
      <c r="AE46" s="135"/>
    </row>
    <row r="47" spans="1:31" x14ac:dyDescent="0.25">
      <c r="A47" s="131">
        <v>35</v>
      </c>
      <c r="B47" s="217">
        <v>42</v>
      </c>
      <c r="C47" s="300">
        <v>44677</v>
      </c>
      <c r="D47" s="188"/>
      <c r="E47" s="190"/>
      <c r="F47" s="190"/>
      <c r="G47" s="190"/>
      <c r="H47" s="190"/>
      <c r="I47" s="189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34"/>
      <c r="W47" s="134" t="s">
        <v>264</v>
      </c>
      <c r="X47" s="134"/>
      <c r="Y47" s="134"/>
      <c r="Z47" s="134"/>
      <c r="AA47" s="134" t="s">
        <v>264</v>
      </c>
      <c r="AB47" s="134"/>
      <c r="AC47" s="134"/>
      <c r="AD47" s="134" t="s">
        <v>264</v>
      </c>
      <c r="AE47" s="135"/>
    </row>
    <row r="48" spans="1:31" x14ac:dyDescent="0.25">
      <c r="A48" s="131">
        <v>36</v>
      </c>
      <c r="B48" s="217">
        <v>48</v>
      </c>
      <c r="C48" s="300">
        <v>44686</v>
      </c>
      <c r="D48" s="195"/>
      <c r="E48" s="190"/>
      <c r="F48" s="190"/>
      <c r="G48" s="190"/>
      <c r="H48" s="190"/>
      <c r="I48" s="189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34"/>
      <c r="W48" s="134" t="s">
        <v>264</v>
      </c>
      <c r="X48" s="134"/>
      <c r="Y48" s="134"/>
      <c r="Z48" s="134"/>
      <c r="AA48" s="134" t="s">
        <v>264</v>
      </c>
      <c r="AB48" s="134"/>
      <c r="AC48" s="134"/>
      <c r="AD48" s="134" t="s">
        <v>264</v>
      </c>
      <c r="AE48" s="135"/>
    </row>
    <row r="49" spans="1:31" x14ac:dyDescent="0.25">
      <c r="A49" s="131">
        <v>37</v>
      </c>
      <c r="B49" s="217">
        <v>47</v>
      </c>
      <c r="C49" s="300">
        <v>44686</v>
      </c>
      <c r="D49" s="291"/>
      <c r="E49" s="190"/>
      <c r="F49" s="190"/>
      <c r="G49" s="190"/>
      <c r="H49" s="190"/>
      <c r="I49" s="189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34"/>
      <c r="W49" s="134" t="s">
        <v>264</v>
      </c>
      <c r="X49" s="134"/>
      <c r="Y49" s="134"/>
      <c r="Z49" s="134"/>
      <c r="AA49" s="134" t="s">
        <v>264</v>
      </c>
      <c r="AB49" s="134"/>
      <c r="AC49" s="134"/>
      <c r="AD49" s="134" t="s">
        <v>264</v>
      </c>
      <c r="AE49" s="135"/>
    </row>
    <row r="50" spans="1:31" x14ac:dyDescent="0.25">
      <c r="A50" s="131">
        <v>38</v>
      </c>
      <c r="B50" s="217">
        <v>45</v>
      </c>
      <c r="C50" s="300">
        <v>44686</v>
      </c>
      <c r="D50" s="196"/>
      <c r="E50" s="190"/>
      <c r="F50" s="190"/>
      <c r="G50" s="190"/>
      <c r="H50" s="190"/>
      <c r="I50" s="189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34"/>
      <c r="W50" s="134" t="s">
        <v>264</v>
      </c>
      <c r="X50" s="134"/>
      <c r="Y50" s="134"/>
      <c r="Z50" s="134"/>
      <c r="AA50" s="134" t="s">
        <v>264</v>
      </c>
      <c r="AB50" s="134"/>
      <c r="AC50" s="134"/>
      <c r="AD50" s="134" t="s">
        <v>264</v>
      </c>
      <c r="AE50" s="135"/>
    </row>
    <row r="51" spans="1:31" x14ac:dyDescent="0.25">
      <c r="A51" s="131">
        <v>39</v>
      </c>
      <c r="B51" s="217">
        <v>46</v>
      </c>
      <c r="C51" s="300">
        <v>44686</v>
      </c>
      <c r="D51" s="188"/>
      <c r="E51" s="190"/>
      <c r="F51" s="190"/>
      <c r="G51" s="190"/>
      <c r="H51" s="190"/>
      <c r="I51" s="189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34"/>
      <c r="W51" s="134" t="s">
        <v>264</v>
      </c>
      <c r="X51" s="134"/>
      <c r="Y51" s="134"/>
      <c r="Z51" s="134"/>
      <c r="AA51" s="134" t="s">
        <v>264</v>
      </c>
      <c r="AB51" s="134"/>
      <c r="AC51" s="134"/>
      <c r="AD51" s="134" t="s">
        <v>264</v>
      </c>
      <c r="AE51" s="135"/>
    </row>
    <row r="52" spans="1:31" x14ac:dyDescent="0.25">
      <c r="A52" s="131">
        <v>40</v>
      </c>
      <c r="B52" s="217">
        <v>51</v>
      </c>
      <c r="C52" s="300">
        <v>44693</v>
      </c>
      <c r="D52" s="195"/>
      <c r="E52" s="190"/>
      <c r="F52" s="190"/>
      <c r="G52" s="190"/>
      <c r="H52" s="190"/>
      <c r="I52" s="189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34"/>
      <c r="W52" s="134" t="s">
        <v>264</v>
      </c>
      <c r="X52" s="134"/>
      <c r="Y52" s="134"/>
      <c r="Z52" s="134"/>
      <c r="AA52" s="134" t="s">
        <v>264</v>
      </c>
      <c r="AB52" s="134"/>
      <c r="AC52" s="134"/>
      <c r="AD52" s="134" t="s">
        <v>264</v>
      </c>
      <c r="AE52" s="135"/>
    </row>
    <row r="53" spans="1:31" x14ac:dyDescent="0.25">
      <c r="A53" s="131">
        <v>41</v>
      </c>
      <c r="B53" s="217">
        <v>53</v>
      </c>
      <c r="C53" s="300">
        <v>44700</v>
      </c>
      <c r="D53" s="195"/>
      <c r="E53" s="153"/>
      <c r="F53" s="153"/>
      <c r="G53" s="153"/>
      <c r="H53" s="153"/>
      <c r="I53" s="189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34"/>
      <c r="W53" s="134" t="s">
        <v>264</v>
      </c>
      <c r="X53" s="134"/>
      <c r="Y53" s="134"/>
      <c r="Z53" s="134"/>
      <c r="AA53" s="134" t="s">
        <v>264</v>
      </c>
      <c r="AB53" s="134"/>
      <c r="AC53" s="134"/>
      <c r="AD53" s="134" t="s">
        <v>264</v>
      </c>
      <c r="AE53" s="135"/>
    </row>
    <row r="54" spans="1:31" x14ac:dyDescent="0.25">
      <c r="A54" s="131">
        <v>42</v>
      </c>
      <c r="B54" s="217">
        <v>54</v>
      </c>
      <c r="C54" s="300">
        <v>44701</v>
      </c>
      <c r="D54" s="188"/>
      <c r="E54" s="190"/>
      <c r="F54" s="190"/>
      <c r="G54" s="190"/>
      <c r="H54" s="190"/>
      <c r="I54" s="189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34"/>
      <c r="W54" s="134" t="s">
        <v>264</v>
      </c>
      <c r="X54" s="134"/>
      <c r="Y54" s="134"/>
      <c r="Z54" s="134"/>
      <c r="AA54" s="134" t="s">
        <v>264</v>
      </c>
      <c r="AB54" s="134"/>
      <c r="AC54" s="134"/>
      <c r="AD54" s="134" t="s">
        <v>264</v>
      </c>
      <c r="AE54" s="135"/>
    </row>
    <row r="55" spans="1:31" x14ac:dyDescent="0.25">
      <c r="A55" s="131">
        <v>43</v>
      </c>
      <c r="B55" s="217">
        <v>56</v>
      </c>
      <c r="C55" s="300">
        <v>44707</v>
      </c>
      <c r="D55" s="188"/>
      <c r="E55" s="190"/>
      <c r="F55" s="190"/>
      <c r="G55" s="190"/>
      <c r="H55" s="190"/>
      <c r="I55" s="189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34"/>
      <c r="W55" s="134" t="s">
        <v>264</v>
      </c>
      <c r="X55" s="134"/>
      <c r="Y55" s="134"/>
      <c r="Z55" s="134"/>
      <c r="AA55" s="134" t="s">
        <v>264</v>
      </c>
      <c r="AB55" s="134"/>
      <c r="AC55" s="134"/>
      <c r="AD55" s="134" t="s">
        <v>264</v>
      </c>
      <c r="AE55" s="135"/>
    </row>
    <row r="56" spans="1:31" x14ac:dyDescent="0.25">
      <c r="A56" s="131">
        <v>44</v>
      </c>
      <c r="B56" s="217">
        <v>70</v>
      </c>
      <c r="C56" s="300">
        <v>44738</v>
      </c>
      <c r="D56" s="196"/>
      <c r="E56" s="190"/>
      <c r="F56" s="190"/>
      <c r="G56" s="190"/>
      <c r="H56" s="190"/>
      <c r="I56" s="189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34"/>
      <c r="W56" s="134" t="s">
        <v>264</v>
      </c>
      <c r="X56" s="134"/>
      <c r="Y56" s="134"/>
      <c r="Z56" s="134"/>
      <c r="AA56" s="134" t="s">
        <v>264</v>
      </c>
      <c r="AB56" s="134"/>
      <c r="AC56" s="134"/>
      <c r="AD56" s="134" t="s">
        <v>264</v>
      </c>
      <c r="AE56" s="135"/>
    </row>
    <row r="57" spans="1:31" x14ac:dyDescent="0.25">
      <c r="A57" s="131">
        <v>45</v>
      </c>
      <c r="B57" s="217">
        <v>57</v>
      </c>
      <c r="C57" s="300">
        <v>44712</v>
      </c>
      <c r="D57" s="188"/>
      <c r="E57" s="190"/>
      <c r="F57" s="190"/>
      <c r="G57" s="190"/>
      <c r="H57" s="190"/>
      <c r="I57" s="189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34"/>
      <c r="W57" s="134" t="s">
        <v>264</v>
      </c>
      <c r="X57" s="134"/>
      <c r="Y57" s="134"/>
      <c r="Z57" s="134"/>
      <c r="AA57" s="134" t="s">
        <v>264</v>
      </c>
      <c r="AB57" s="134"/>
      <c r="AC57" s="134"/>
      <c r="AD57" s="134" t="s">
        <v>264</v>
      </c>
      <c r="AE57" s="135"/>
    </row>
    <row r="58" spans="1:31" x14ac:dyDescent="0.25">
      <c r="A58" s="131">
        <v>46</v>
      </c>
      <c r="B58" s="217">
        <v>60</v>
      </c>
      <c r="C58" s="300">
        <v>44715</v>
      </c>
      <c r="D58" s="196"/>
      <c r="E58" s="190"/>
      <c r="F58" s="190"/>
      <c r="G58" s="190"/>
      <c r="H58" s="190"/>
      <c r="I58" s="189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34"/>
      <c r="W58" s="134" t="s">
        <v>264</v>
      </c>
      <c r="X58" s="134"/>
      <c r="Y58" s="134"/>
      <c r="Z58" s="134"/>
      <c r="AA58" s="134" t="s">
        <v>264</v>
      </c>
      <c r="AB58" s="134"/>
      <c r="AC58" s="134"/>
      <c r="AD58" s="134" t="s">
        <v>264</v>
      </c>
      <c r="AE58" s="135"/>
    </row>
    <row r="59" spans="1:31" x14ac:dyDescent="0.25">
      <c r="A59" s="131">
        <v>47</v>
      </c>
      <c r="B59" s="217">
        <v>63</v>
      </c>
      <c r="C59" s="300">
        <v>44720</v>
      </c>
      <c r="D59" s="188"/>
      <c r="E59" s="190"/>
      <c r="F59" s="190"/>
      <c r="G59" s="190"/>
      <c r="H59" s="190"/>
      <c r="I59" s="189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34"/>
      <c r="W59" s="134" t="s">
        <v>264</v>
      </c>
      <c r="X59" s="134"/>
      <c r="Y59" s="134"/>
      <c r="Z59" s="134"/>
      <c r="AA59" s="134" t="s">
        <v>264</v>
      </c>
      <c r="AB59" s="134"/>
      <c r="AC59" s="134"/>
      <c r="AD59" s="134" t="s">
        <v>264</v>
      </c>
      <c r="AE59" s="135"/>
    </row>
    <row r="60" spans="1:31" x14ac:dyDescent="0.25">
      <c r="A60" s="131">
        <v>48</v>
      </c>
      <c r="B60" s="217">
        <v>65</v>
      </c>
      <c r="C60" s="300">
        <v>44733</v>
      </c>
      <c r="D60" s="196"/>
      <c r="E60" s="190"/>
      <c r="F60" s="190"/>
      <c r="G60" s="190"/>
      <c r="H60" s="190"/>
      <c r="I60" s="189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34"/>
      <c r="W60" s="134" t="s">
        <v>264</v>
      </c>
      <c r="X60" s="134"/>
      <c r="Y60" s="134"/>
      <c r="Z60" s="134"/>
      <c r="AA60" s="134" t="s">
        <v>264</v>
      </c>
      <c r="AB60" s="134"/>
      <c r="AC60" s="134"/>
      <c r="AD60" s="134" t="s">
        <v>264</v>
      </c>
      <c r="AE60" s="135"/>
    </row>
    <row r="61" spans="1:31" x14ac:dyDescent="0.25">
      <c r="A61" s="131">
        <v>49</v>
      </c>
      <c r="B61" s="217">
        <v>67</v>
      </c>
      <c r="C61" s="300">
        <v>44735</v>
      </c>
      <c r="D61" s="196"/>
      <c r="E61" s="190"/>
      <c r="F61" s="190"/>
      <c r="G61" s="190"/>
      <c r="H61" s="190"/>
      <c r="I61" s="189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34"/>
      <c r="W61" s="134" t="s">
        <v>264</v>
      </c>
      <c r="X61" s="134"/>
      <c r="Y61" s="134"/>
      <c r="Z61" s="134"/>
      <c r="AA61" s="134" t="s">
        <v>264</v>
      </c>
      <c r="AB61" s="134"/>
      <c r="AC61" s="134"/>
      <c r="AD61" s="134" t="s">
        <v>264</v>
      </c>
      <c r="AE61" s="135"/>
    </row>
    <row r="62" spans="1:31" x14ac:dyDescent="0.25">
      <c r="A62" s="131">
        <v>50</v>
      </c>
      <c r="B62" s="217">
        <v>69</v>
      </c>
      <c r="C62" s="300">
        <v>44736</v>
      </c>
      <c r="D62" s="197"/>
      <c r="E62" s="190"/>
      <c r="F62" s="190"/>
      <c r="G62" s="190"/>
      <c r="H62" s="190"/>
      <c r="I62" s="189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34"/>
      <c r="W62" s="134" t="s">
        <v>264</v>
      </c>
      <c r="X62" s="134"/>
      <c r="Y62" s="134"/>
      <c r="Z62" s="134"/>
      <c r="AA62" s="134" t="s">
        <v>264</v>
      </c>
      <c r="AB62" s="134"/>
      <c r="AC62" s="134"/>
      <c r="AD62" s="134" t="s">
        <v>264</v>
      </c>
      <c r="AE62" s="135"/>
    </row>
    <row r="63" spans="1:31" x14ac:dyDescent="0.25">
      <c r="A63" s="131">
        <v>51</v>
      </c>
      <c r="B63" s="217">
        <v>75</v>
      </c>
      <c r="C63" s="300">
        <v>44741</v>
      </c>
      <c r="D63" s="291"/>
      <c r="E63" s="190"/>
      <c r="F63" s="190"/>
      <c r="G63" s="190"/>
      <c r="H63" s="190"/>
      <c r="I63" s="189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34"/>
      <c r="W63" s="134" t="s">
        <v>264</v>
      </c>
      <c r="X63" s="134"/>
      <c r="Y63" s="134"/>
      <c r="Z63" s="134"/>
      <c r="AA63" s="134" t="s">
        <v>264</v>
      </c>
      <c r="AB63" s="134"/>
      <c r="AC63" s="134"/>
      <c r="AD63" s="134" t="s">
        <v>264</v>
      </c>
      <c r="AE63" s="135"/>
    </row>
    <row r="64" spans="1:31" x14ac:dyDescent="0.25">
      <c r="A64" s="131">
        <v>52</v>
      </c>
      <c r="B64" s="217">
        <v>72</v>
      </c>
      <c r="C64" s="300">
        <v>44740</v>
      </c>
      <c r="D64" s="197"/>
      <c r="E64" s="190"/>
      <c r="F64" s="190"/>
      <c r="G64" s="190"/>
      <c r="H64" s="190"/>
      <c r="I64" s="189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34"/>
      <c r="W64" s="134" t="s">
        <v>264</v>
      </c>
      <c r="X64" s="134"/>
      <c r="Y64" s="134"/>
      <c r="Z64" s="134"/>
      <c r="AA64" s="134" t="s">
        <v>264</v>
      </c>
      <c r="AB64" s="134"/>
      <c r="AC64" s="134"/>
      <c r="AD64" s="134" t="s">
        <v>264</v>
      </c>
      <c r="AE64" s="135"/>
    </row>
    <row r="65" spans="1:31" x14ac:dyDescent="0.25">
      <c r="A65" s="131">
        <v>53</v>
      </c>
      <c r="B65" s="217">
        <v>71</v>
      </c>
      <c r="C65" s="300">
        <v>44740</v>
      </c>
      <c r="D65" s="196"/>
      <c r="E65" s="190"/>
      <c r="F65" s="190"/>
      <c r="G65" s="190"/>
      <c r="H65" s="190"/>
      <c r="I65" s="189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34"/>
      <c r="W65" s="134" t="s">
        <v>264</v>
      </c>
      <c r="X65" s="134"/>
      <c r="Y65" s="134"/>
      <c r="Z65" s="134"/>
      <c r="AA65" s="134" t="s">
        <v>264</v>
      </c>
      <c r="AB65" s="134"/>
      <c r="AC65" s="134"/>
      <c r="AD65" s="134" t="s">
        <v>264</v>
      </c>
      <c r="AE65" s="135"/>
    </row>
    <row r="66" spans="1:31" x14ac:dyDescent="0.25">
      <c r="A66" s="131">
        <v>54</v>
      </c>
      <c r="B66" s="217">
        <v>68</v>
      </c>
      <c r="C66" s="300">
        <v>44736</v>
      </c>
      <c r="D66" s="196"/>
      <c r="E66" s="190"/>
      <c r="F66" s="190"/>
      <c r="G66" s="190"/>
      <c r="H66" s="190"/>
      <c r="I66" s="189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34"/>
      <c r="W66" s="134" t="s">
        <v>264</v>
      </c>
      <c r="X66" s="134"/>
      <c r="Y66" s="134"/>
      <c r="Z66" s="134"/>
      <c r="AA66" s="134" t="s">
        <v>264</v>
      </c>
      <c r="AB66" s="134"/>
      <c r="AC66" s="134"/>
      <c r="AD66" s="134" t="s">
        <v>264</v>
      </c>
      <c r="AE66" s="135"/>
    </row>
    <row r="67" spans="1:31" x14ac:dyDescent="0.25">
      <c r="A67" s="131">
        <v>55</v>
      </c>
      <c r="B67" s="217">
        <v>59</v>
      </c>
      <c r="C67" s="300">
        <v>44715</v>
      </c>
      <c r="D67" s="197"/>
      <c r="E67" s="190"/>
      <c r="F67" s="190"/>
      <c r="G67" s="190"/>
      <c r="H67" s="190"/>
      <c r="I67" s="189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34"/>
      <c r="W67" s="134" t="s">
        <v>264</v>
      </c>
      <c r="X67" s="134"/>
      <c r="Y67" s="134"/>
      <c r="Z67" s="134"/>
      <c r="AA67" s="134" t="s">
        <v>264</v>
      </c>
      <c r="AB67" s="134"/>
      <c r="AC67" s="134"/>
      <c r="AD67" s="134" t="s">
        <v>264</v>
      </c>
      <c r="AE67" s="135"/>
    </row>
    <row r="68" spans="1:31" x14ac:dyDescent="0.25">
      <c r="A68" s="131">
        <v>56</v>
      </c>
      <c r="B68" s="217">
        <v>44</v>
      </c>
      <c r="C68" s="300">
        <v>44678</v>
      </c>
      <c r="D68" s="197"/>
      <c r="E68" s="190"/>
      <c r="F68" s="190"/>
      <c r="G68" s="190"/>
      <c r="H68" s="190"/>
      <c r="I68" s="189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34"/>
      <c r="W68" s="134" t="s">
        <v>264</v>
      </c>
      <c r="X68" s="134"/>
      <c r="Y68" s="134"/>
      <c r="Z68" s="134"/>
      <c r="AA68" s="134" t="s">
        <v>264</v>
      </c>
      <c r="AB68" s="134"/>
      <c r="AC68" s="134"/>
      <c r="AD68" s="134" t="s">
        <v>264</v>
      </c>
      <c r="AE68" s="135"/>
    </row>
    <row r="69" spans="1:31" x14ac:dyDescent="0.25">
      <c r="A69" s="131">
        <v>57</v>
      </c>
      <c r="B69" s="217">
        <v>82</v>
      </c>
      <c r="C69" s="300">
        <v>44777</v>
      </c>
      <c r="D69" s="197"/>
      <c r="E69" s="190"/>
      <c r="F69" s="190"/>
      <c r="G69" s="190"/>
      <c r="H69" s="190"/>
      <c r="I69" s="189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34"/>
      <c r="W69" s="134" t="s">
        <v>264</v>
      </c>
      <c r="X69" s="134"/>
      <c r="Y69" s="134"/>
      <c r="Z69" s="134"/>
      <c r="AA69" s="134" t="s">
        <v>264</v>
      </c>
      <c r="AB69" s="134"/>
      <c r="AC69" s="134"/>
      <c r="AD69" s="134" t="s">
        <v>264</v>
      </c>
      <c r="AE69" s="135"/>
    </row>
    <row r="70" spans="1:31" x14ac:dyDescent="0.25">
      <c r="A70" s="131">
        <v>58</v>
      </c>
      <c r="B70" s="217">
        <v>88</v>
      </c>
      <c r="C70" s="300">
        <v>44785</v>
      </c>
      <c r="D70" s="197"/>
      <c r="E70" s="190"/>
      <c r="F70" s="190"/>
      <c r="G70" s="190"/>
      <c r="H70" s="190"/>
      <c r="I70" s="189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34"/>
      <c r="W70" s="134" t="s">
        <v>264</v>
      </c>
      <c r="X70" s="134"/>
      <c r="Y70" s="134"/>
      <c r="Z70" s="134"/>
      <c r="AA70" s="134" t="s">
        <v>264</v>
      </c>
      <c r="AB70" s="134"/>
      <c r="AC70" s="134"/>
      <c r="AD70" s="134" t="s">
        <v>264</v>
      </c>
      <c r="AE70" s="135"/>
    </row>
    <row r="71" spans="1:31" x14ac:dyDescent="0.25">
      <c r="A71" s="131">
        <v>59</v>
      </c>
      <c r="B71" s="217">
        <v>85</v>
      </c>
      <c r="C71" s="300">
        <v>44785</v>
      </c>
      <c r="D71" s="196"/>
      <c r="E71" s="190"/>
      <c r="F71" s="190"/>
      <c r="G71" s="190"/>
      <c r="H71" s="190"/>
      <c r="I71" s="189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34"/>
      <c r="W71" s="134" t="s">
        <v>264</v>
      </c>
      <c r="X71" s="134"/>
      <c r="Y71" s="134"/>
      <c r="Z71" s="134"/>
      <c r="AA71" s="134" t="s">
        <v>264</v>
      </c>
      <c r="AB71" s="134"/>
      <c r="AC71" s="134"/>
      <c r="AD71" s="134" t="s">
        <v>264</v>
      </c>
      <c r="AE71" s="135"/>
    </row>
    <row r="72" spans="1:31" x14ac:dyDescent="0.25">
      <c r="A72" s="131">
        <v>60</v>
      </c>
      <c r="B72" s="217">
        <v>81</v>
      </c>
      <c r="C72" s="300">
        <v>44771</v>
      </c>
      <c r="D72" s="196"/>
      <c r="E72" s="190"/>
      <c r="F72" s="190"/>
      <c r="G72" s="190"/>
      <c r="H72" s="190"/>
      <c r="I72" s="189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34"/>
      <c r="W72" s="134" t="s">
        <v>264</v>
      </c>
      <c r="X72" s="134"/>
      <c r="Y72" s="134"/>
      <c r="Z72" s="134"/>
      <c r="AA72" s="134" t="s">
        <v>264</v>
      </c>
      <c r="AB72" s="134"/>
      <c r="AC72" s="134"/>
      <c r="AD72" s="134" t="s">
        <v>264</v>
      </c>
      <c r="AE72" s="135"/>
    </row>
    <row r="73" spans="1:31" x14ac:dyDescent="0.25">
      <c r="A73" s="131">
        <v>61</v>
      </c>
      <c r="B73" s="217">
        <v>91</v>
      </c>
      <c r="C73" s="300">
        <v>44804</v>
      </c>
      <c r="D73" s="197"/>
      <c r="E73" s="153"/>
      <c r="F73" s="153"/>
      <c r="G73" s="153"/>
      <c r="H73" s="153"/>
      <c r="I73" s="189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34"/>
      <c r="W73" s="134" t="s">
        <v>264</v>
      </c>
      <c r="X73" s="134"/>
      <c r="Y73" s="134"/>
      <c r="Z73" s="134"/>
      <c r="AA73" s="134" t="s">
        <v>264</v>
      </c>
      <c r="AB73" s="134"/>
      <c r="AC73" s="134"/>
      <c r="AD73" s="134" t="s">
        <v>264</v>
      </c>
      <c r="AE73" s="134"/>
    </row>
    <row r="74" spans="1:31" x14ac:dyDescent="0.25">
      <c r="A74" s="131">
        <v>62</v>
      </c>
      <c r="B74" s="217">
        <v>94</v>
      </c>
      <c r="C74" s="300">
        <v>44816</v>
      </c>
      <c r="D74" s="207"/>
      <c r="E74" s="153"/>
      <c r="F74" s="153"/>
      <c r="G74" s="153"/>
      <c r="H74" s="190"/>
      <c r="I74" s="198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35"/>
      <c r="W74" s="134" t="s">
        <v>264</v>
      </c>
      <c r="X74" s="135"/>
      <c r="Y74" s="135"/>
      <c r="Z74" s="135"/>
      <c r="AA74" s="134" t="s">
        <v>264</v>
      </c>
      <c r="AB74" s="134"/>
      <c r="AC74" s="134"/>
      <c r="AD74" s="134" t="s">
        <v>264</v>
      </c>
      <c r="AE74" s="135"/>
    </row>
    <row r="75" spans="1:31" x14ac:dyDescent="0.25">
      <c r="A75" s="131">
        <v>63</v>
      </c>
      <c r="B75" s="217">
        <v>93</v>
      </c>
      <c r="C75" s="300">
        <v>44816</v>
      </c>
      <c r="D75" s="197"/>
      <c r="E75" s="153"/>
      <c r="F75" s="153"/>
      <c r="G75" s="153"/>
      <c r="H75" s="190"/>
      <c r="I75" s="198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35"/>
      <c r="W75" s="134" t="s">
        <v>264</v>
      </c>
      <c r="X75" s="135"/>
      <c r="Y75" s="135"/>
      <c r="Z75" s="135"/>
      <c r="AA75" s="134" t="s">
        <v>264</v>
      </c>
      <c r="AB75" s="134"/>
      <c r="AC75" s="134"/>
      <c r="AD75" s="134" t="s">
        <v>264</v>
      </c>
      <c r="AE75" s="135"/>
    </row>
    <row r="76" spans="1:31" x14ac:dyDescent="0.25">
      <c r="A76" s="131">
        <v>64</v>
      </c>
      <c r="B76" s="217">
        <v>101</v>
      </c>
      <c r="C76" s="300">
        <v>44837</v>
      </c>
      <c r="D76" s="291"/>
      <c r="E76" s="153"/>
      <c r="F76" s="153"/>
      <c r="G76" s="153"/>
      <c r="H76" s="190"/>
      <c r="I76" s="198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35"/>
      <c r="W76" s="134" t="s">
        <v>264</v>
      </c>
      <c r="X76" s="135"/>
      <c r="Y76" s="135"/>
      <c r="Z76" s="135"/>
      <c r="AA76" s="134" t="s">
        <v>264</v>
      </c>
      <c r="AB76" s="134"/>
      <c r="AC76" s="134"/>
      <c r="AD76" s="134" t="s">
        <v>264</v>
      </c>
      <c r="AE76" s="135"/>
    </row>
    <row r="77" spans="1:31" x14ac:dyDescent="0.25">
      <c r="A77" s="131">
        <v>65</v>
      </c>
      <c r="B77" s="217">
        <v>96</v>
      </c>
      <c r="C77" s="300">
        <v>44820</v>
      </c>
      <c r="D77" s="197"/>
      <c r="E77" s="153"/>
      <c r="F77" s="153"/>
      <c r="G77" s="153"/>
      <c r="H77" s="190"/>
      <c r="I77" s="198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35"/>
      <c r="W77" s="134" t="s">
        <v>264</v>
      </c>
      <c r="X77" s="135"/>
      <c r="Y77" s="135"/>
      <c r="Z77" s="135"/>
      <c r="AA77" s="134" t="s">
        <v>264</v>
      </c>
      <c r="AB77" s="134"/>
      <c r="AC77" s="134"/>
      <c r="AD77" s="134" t="s">
        <v>264</v>
      </c>
      <c r="AE77" s="135"/>
    </row>
    <row r="78" spans="1:31" x14ac:dyDescent="0.25">
      <c r="A78" s="131">
        <v>66</v>
      </c>
      <c r="B78" s="217">
        <v>104</v>
      </c>
      <c r="C78" s="300">
        <v>44848</v>
      </c>
      <c r="D78" s="207"/>
      <c r="E78" s="153"/>
      <c r="F78" s="153"/>
      <c r="G78" s="153"/>
      <c r="H78" s="190"/>
      <c r="I78" s="198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35"/>
      <c r="W78" s="134" t="s">
        <v>264</v>
      </c>
      <c r="X78" s="135"/>
      <c r="Y78" s="135"/>
      <c r="Z78" s="135"/>
      <c r="AA78" s="134" t="s">
        <v>264</v>
      </c>
      <c r="AB78" s="134"/>
      <c r="AC78" s="134"/>
      <c r="AD78" s="134" t="s">
        <v>264</v>
      </c>
      <c r="AE78" s="135"/>
    </row>
    <row r="79" spans="1:31" x14ac:dyDescent="0.25">
      <c r="A79" s="131">
        <v>67</v>
      </c>
      <c r="B79" s="217">
        <v>103</v>
      </c>
      <c r="C79" s="300">
        <v>44847</v>
      </c>
      <c r="D79" s="207"/>
      <c r="E79" s="153"/>
      <c r="F79" s="153"/>
      <c r="G79" s="153"/>
      <c r="H79" s="190"/>
      <c r="I79" s="198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35"/>
      <c r="W79" s="134" t="s">
        <v>264</v>
      </c>
      <c r="X79" s="135"/>
      <c r="Y79" s="135"/>
      <c r="Z79" s="135"/>
      <c r="AA79" s="134" t="s">
        <v>264</v>
      </c>
      <c r="AB79" s="134"/>
      <c r="AC79" s="134"/>
      <c r="AD79" s="134" t="s">
        <v>264</v>
      </c>
      <c r="AE79" s="135"/>
    </row>
    <row r="80" spans="1:31" x14ac:dyDescent="0.25">
      <c r="A80" s="131">
        <v>68</v>
      </c>
      <c r="B80" s="217">
        <v>106</v>
      </c>
      <c r="C80" s="300">
        <v>44860</v>
      </c>
      <c r="D80" s="207"/>
      <c r="E80" s="153"/>
      <c r="F80" s="153"/>
      <c r="G80" s="153"/>
      <c r="H80" s="190"/>
      <c r="I80" s="198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35"/>
      <c r="W80" s="134" t="s">
        <v>264</v>
      </c>
      <c r="X80" s="135"/>
      <c r="Y80" s="135"/>
      <c r="Z80" s="135"/>
      <c r="AA80" s="134" t="s">
        <v>264</v>
      </c>
      <c r="AB80" s="134"/>
      <c r="AC80" s="134"/>
      <c r="AD80" s="134" t="s">
        <v>264</v>
      </c>
      <c r="AE80" s="135"/>
    </row>
    <row r="81" spans="1:31" x14ac:dyDescent="0.25">
      <c r="A81" s="131">
        <v>69</v>
      </c>
      <c r="B81" s="217">
        <v>109</v>
      </c>
      <c r="C81" s="300">
        <v>44866</v>
      </c>
      <c r="D81" s="302"/>
      <c r="E81" s="153"/>
      <c r="F81" s="153"/>
      <c r="G81" s="153"/>
      <c r="H81" s="190"/>
      <c r="I81" s="198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35"/>
      <c r="W81" s="134" t="s">
        <v>264</v>
      </c>
      <c r="X81" s="135"/>
      <c r="Y81" s="135"/>
      <c r="Z81" s="135"/>
      <c r="AA81" s="134" t="s">
        <v>264</v>
      </c>
      <c r="AB81" s="134"/>
      <c r="AC81" s="134"/>
      <c r="AD81" s="134" t="s">
        <v>264</v>
      </c>
      <c r="AE81" s="135"/>
    </row>
    <row r="82" spans="1:31" x14ac:dyDescent="0.25">
      <c r="A82" s="131">
        <v>70</v>
      </c>
      <c r="B82" s="217">
        <v>110</v>
      </c>
      <c r="C82" s="300">
        <v>44866</v>
      </c>
      <c r="D82" s="303"/>
      <c r="E82" s="153"/>
      <c r="F82" s="153"/>
      <c r="G82" s="153"/>
      <c r="H82" s="190"/>
      <c r="I82" s="198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35"/>
      <c r="W82" s="134" t="s">
        <v>264</v>
      </c>
      <c r="X82" s="135"/>
      <c r="Y82" s="135"/>
      <c r="Z82" s="135"/>
      <c r="AA82" s="134" t="s">
        <v>264</v>
      </c>
      <c r="AB82" s="134"/>
      <c r="AC82" s="134"/>
      <c r="AD82" s="134" t="s">
        <v>264</v>
      </c>
      <c r="AE82" s="135"/>
    </row>
    <row r="83" spans="1:31" x14ac:dyDescent="0.25">
      <c r="A83" s="131">
        <v>71</v>
      </c>
      <c r="B83" s="217">
        <v>108</v>
      </c>
      <c r="C83" s="300">
        <v>44866</v>
      </c>
      <c r="D83" s="303"/>
      <c r="E83" s="153"/>
      <c r="F83" s="153"/>
      <c r="G83" s="153"/>
      <c r="H83" s="153"/>
      <c r="I83" s="198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35"/>
      <c r="W83" s="134" t="s">
        <v>264</v>
      </c>
      <c r="X83" s="135"/>
      <c r="Y83" s="135"/>
      <c r="Z83" s="135"/>
      <c r="AA83" s="134" t="s">
        <v>264</v>
      </c>
      <c r="AB83" s="134"/>
      <c r="AC83" s="134"/>
      <c r="AD83" s="134" t="s">
        <v>264</v>
      </c>
      <c r="AE83" s="135"/>
    </row>
    <row r="84" spans="1:31" x14ac:dyDescent="0.25">
      <c r="A84" s="131">
        <v>72</v>
      </c>
      <c r="B84" s="217">
        <v>114</v>
      </c>
      <c r="C84" s="300">
        <v>44868</v>
      </c>
      <c r="D84" s="291"/>
      <c r="E84" s="153"/>
      <c r="F84" s="153"/>
      <c r="G84" s="153"/>
      <c r="H84" s="153"/>
      <c r="I84" s="198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35"/>
      <c r="W84" s="134" t="s">
        <v>264</v>
      </c>
      <c r="X84" s="135"/>
      <c r="Y84" s="135"/>
      <c r="Z84" s="135"/>
      <c r="AA84" s="134" t="s">
        <v>264</v>
      </c>
      <c r="AB84" s="134"/>
      <c r="AC84" s="134"/>
      <c r="AD84" s="134" t="s">
        <v>264</v>
      </c>
      <c r="AE84" s="135"/>
    </row>
    <row r="85" spans="1:31" x14ac:dyDescent="0.25">
      <c r="A85" s="131">
        <v>73</v>
      </c>
      <c r="B85" s="217">
        <v>112</v>
      </c>
      <c r="C85" s="300">
        <v>44868</v>
      </c>
      <c r="D85" s="303"/>
      <c r="E85" s="153"/>
      <c r="F85" s="153"/>
      <c r="G85" s="153"/>
      <c r="H85" s="153"/>
      <c r="I85" s="198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35"/>
      <c r="W85" s="134" t="s">
        <v>264</v>
      </c>
      <c r="X85" s="135"/>
      <c r="Y85" s="135"/>
      <c r="Z85" s="135"/>
      <c r="AA85" s="134" t="s">
        <v>264</v>
      </c>
      <c r="AB85" s="134"/>
      <c r="AC85" s="134"/>
      <c r="AD85" s="134" t="s">
        <v>264</v>
      </c>
      <c r="AE85" s="135"/>
    </row>
    <row r="86" spans="1:31" x14ac:dyDescent="0.25">
      <c r="A86" s="131">
        <v>74</v>
      </c>
      <c r="B86" s="217">
        <v>120</v>
      </c>
      <c r="C86" s="300">
        <v>44874</v>
      </c>
      <c r="D86" s="303"/>
      <c r="E86" s="153"/>
      <c r="F86" s="153"/>
      <c r="G86" s="153"/>
      <c r="H86" s="153"/>
      <c r="I86" s="198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35"/>
      <c r="W86" s="134" t="s">
        <v>264</v>
      </c>
      <c r="X86" s="135"/>
      <c r="Y86" s="135"/>
      <c r="Z86" s="135"/>
      <c r="AA86" s="134" t="s">
        <v>264</v>
      </c>
      <c r="AB86" s="134"/>
      <c r="AC86" s="134"/>
      <c r="AD86" s="134" t="s">
        <v>264</v>
      </c>
      <c r="AE86" s="135"/>
    </row>
    <row r="87" spans="1:31" x14ac:dyDescent="0.25">
      <c r="A87" s="131">
        <v>75</v>
      </c>
      <c r="B87" s="217">
        <v>123</v>
      </c>
      <c r="C87" s="300">
        <v>44879</v>
      </c>
      <c r="D87" s="291"/>
      <c r="E87" s="153"/>
      <c r="F87" s="153"/>
      <c r="G87" s="153"/>
      <c r="H87" s="153"/>
      <c r="I87" s="198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35"/>
      <c r="W87" s="134" t="s">
        <v>264</v>
      </c>
      <c r="X87" s="135"/>
      <c r="Y87" s="135"/>
      <c r="Z87" s="135"/>
      <c r="AA87" s="134" t="s">
        <v>264</v>
      </c>
      <c r="AB87" s="134"/>
      <c r="AC87" s="134"/>
      <c r="AD87" s="134" t="s">
        <v>264</v>
      </c>
      <c r="AE87" s="135"/>
    </row>
    <row r="88" spans="1:31" x14ac:dyDescent="0.25">
      <c r="A88" s="131">
        <v>76</v>
      </c>
      <c r="B88" s="217">
        <v>118</v>
      </c>
      <c r="C88" s="300">
        <v>44874</v>
      </c>
      <c r="D88" s="291"/>
      <c r="E88" s="153"/>
      <c r="F88" s="153"/>
      <c r="G88" s="153"/>
      <c r="H88" s="190"/>
      <c r="I88" s="198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35"/>
      <c r="W88" s="134" t="s">
        <v>264</v>
      </c>
      <c r="X88" s="135"/>
      <c r="Y88" s="135"/>
      <c r="Z88" s="135"/>
      <c r="AA88" s="134" t="s">
        <v>264</v>
      </c>
      <c r="AB88" s="134"/>
      <c r="AC88" s="134"/>
      <c r="AD88" s="134" t="s">
        <v>264</v>
      </c>
      <c r="AE88" s="135"/>
    </row>
    <row r="89" spans="1:31" x14ac:dyDescent="0.25">
      <c r="A89" s="131">
        <v>77</v>
      </c>
      <c r="B89" s="217">
        <v>125</v>
      </c>
      <c r="C89" s="300">
        <v>44887</v>
      </c>
      <c r="D89" s="303"/>
      <c r="E89" s="153"/>
      <c r="F89" s="153"/>
      <c r="G89" s="153"/>
      <c r="H89" s="153"/>
      <c r="I89" s="198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35"/>
      <c r="W89" s="134" t="s">
        <v>264</v>
      </c>
      <c r="X89" s="135"/>
      <c r="Y89" s="135"/>
      <c r="Z89" s="135"/>
      <c r="AA89" s="134" t="s">
        <v>264</v>
      </c>
      <c r="AB89" s="134"/>
      <c r="AC89" s="134"/>
      <c r="AD89" s="134" t="s">
        <v>264</v>
      </c>
      <c r="AE89" s="135"/>
    </row>
    <row r="90" spans="1:31" x14ac:dyDescent="0.25">
      <c r="A90" s="131">
        <v>78</v>
      </c>
      <c r="B90" s="217">
        <v>124</v>
      </c>
      <c r="C90" s="304" t="s">
        <v>270</v>
      </c>
      <c r="D90" s="303"/>
      <c r="E90" s="153"/>
      <c r="F90" s="153"/>
      <c r="G90" s="153"/>
      <c r="H90" s="190"/>
      <c r="I90" s="198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35"/>
      <c r="W90" s="134" t="s">
        <v>264</v>
      </c>
      <c r="X90" s="135"/>
      <c r="Y90" s="135"/>
      <c r="Z90" s="135"/>
      <c r="AA90" s="134" t="s">
        <v>264</v>
      </c>
      <c r="AB90" s="134"/>
      <c r="AC90" s="134"/>
      <c r="AD90" s="134" t="s">
        <v>264</v>
      </c>
      <c r="AE90" s="135"/>
    </row>
    <row r="91" spans="1:31" x14ac:dyDescent="0.25">
      <c r="A91" s="131">
        <v>79</v>
      </c>
      <c r="B91" s="217">
        <v>126</v>
      </c>
      <c r="C91" s="300">
        <v>44893</v>
      </c>
      <c r="D91" s="303"/>
      <c r="E91" s="153"/>
      <c r="F91" s="153"/>
      <c r="G91" s="153"/>
      <c r="H91" s="190"/>
      <c r="I91" s="198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35"/>
      <c r="W91" s="134" t="s">
        <v>264</v>
      </c>
      <c r="X91" s="135"/>
      <c r="Y91" s="135"/>
      <c r="Z91" s="135"/>
      <c r="AA91" s="134" t="s">
        <v>264</v>
      </c>
      <c r="AB91" s="134"/>
      <c r="AC91" s="134"/>
      <c r="AD91" s="134" t="s">
        <v>264</v>
      </c>
      <c r="AE91" s="135"/>
    </row>
    <row r="92" spans="1:31" x14ac:dyDescent="0.25">
      <c r="A92" s="131">
        <v>80</v>
      </c>
      <c r="B92" s="217">
        <v>129</v>
      </c>
      <c r="C92" s="300">
        <v>44904</v>
      </c>
      <c r="D92" s="303"/>
      <c r="E92" s="153"/>
      <c r="F92" s="153"/>
      <c r="G92" s="153"/>
      <c r="H92" s="190"/>
      <c r="I92" s="198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35"/>
      <c r="W92" s="134" t="s">
        <v>264</v>
      </c>
      <c r="X92" s="135"/>
      <c r="Y92" s="135"/>
      <c r="Z92" s="135"/>
      <c r="AA92" s="134" t="s">
        <v>264</v>
      </c>
      <c r="AB92" s="134"/>
      <c r="AC92" s="134"/>
      <c r="AD92" s="134" t="s">
        <v>264</v>
      </c>
      <c r="AE92" s="135"/>
    </row>
    <row r="93" spans="1:31" x14ac:dyDescent="0.25">
      <c r="A93" s="131">
        <v>81</v>
      </c>
      <c r="B93" s="217">
        <v>133</v>
      </c>
      <c r="C93" s="300">
        <v>44915</v>
      </c>
      <c r="D93" s="305"/>
      <c r="E93" s="153"/>
      <c r="F93" s="153"/>
      <c r="G93" s="153"/>
      <c r="H93" s="190"/>
      <c r="I93" s="198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35"/>
      <c r="W93" s="134" t="s">
        <v>264</v>
      </c>
      <c r="X93" s="135"/>
      <c r="Y93" s="135"/>
      <c r="Z93" s="135"/>
      <c r="AA93" s="134" t="s">
        <v>264</v>
      </c>
      <c r="AB93" s="134"/>
      <c r="AC93" s="134"/>
      <c r="AD93" s="134" t="s">
        <v>264</v>
      </c>
      <c r="AE93" s="135"/>
    </row>
    <row r="94" spans="1:31" x14ac:dyDescent="0.25">
      <c r="A94" s="131">
        <v>82</v>
      </c>
      <c r="B94" s="217">
        <v>134</v>
      </c>
      <c r="C94" s="300">
        <v>44916</v>
      </c>
      <c r="D94" s="303"/>
      <c r="E94" s="153"/>
      <c r="F94" s="153"/>
      <c r="G94" s="153"/>
      <c r="H94" s="190"/>
      <c r="I94" s="198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35"/>
      <c r="W94" s="134" t="s">
        <v>264</v>
      </c>
      <c r="X94" s="135"/>
      <c r="Y94" s="135"/>
      <c r="Z94" s="135"/>
      <c r="AA94" s="134" t="s">
        <v>264</v>
      </c>
      <c r="AB94" s="134"/>
      <c r="AC94" s="134"/>
      <c r="AD94" s="134" t="s">
        <v>264</v>
      </c>
      <c r="AE94" s="135"/>
    </row>
    <row r="95" spans="1:31" x14ac:dyDescent="0.25">
      <c r="A95" s="131">
        <v>83</v>
      </c>
      <c r="B95" s="217">
        <v>135</v>
      </c>
      <c r="C95" s="300">
        <v>44921</v>
      </c>
      <c r="D95" s="303"/>
      <c r="E95" s="193"/>
      <c r="F95" s="193"/>
      <c r="G95" s="193"/>
      <c r="H95" s="193"/>
      <c r="I95" s="189"/>
      <c r="J95" s="193"/>
      <c r="K95" s="193"/>
      <c r="L95" s="193"/>
      <c r="M95" s="153"/>
      <c r="N95" s="153"/>
      <c r="O95" s="153"/>
      <c r="P95" s="153"/>
      <c r="Q95" s="153"/>
      <c r="R95" s="153"/>
      <c r="S95" s="153"/>
      <c r="T95" s="153"/>
      <c r="U95" s="153"/>
      <c r="V95" s="134"/>
      <c r="W95" s="134" t="s">
        <v>264</v>
      </c>
      <c r="X95" s="134"/>
      <c r="Y95" s="134"/>
      <c r="Z95" s="134"/>
      <c r="AA95" s="134" t="s">
        <v>264</v>
      </c>
      <c r="AB95" s="134"/>
      <c r="AC95" s="134"/>
      <c r="AD95" s="134" t="s">
        <v>264</v>
      </c>
      <c r="AE95" s="134"/>
    </row>
    <row r="96" spans="1:31" x14ac:dyDescent="0.25">
      <c r="A96" s="131"/>
      <c r="B96" s="217"/>
      <c r="C96" s="136"/>
      <c r="D96" s="303"/>
      <c r="E96" s="153"/>
      <c r="F96" s="153"/>
      <c r="G96" s="153"/>
      <c r="H96" s="153"/>
      <c r="I96" s="198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35"/>
      <c r="W96" s="198"/>
      <c r="X96" s="135"/>
      <c r="Y96" s="135"/>
      <c r="Z96" s="135"/>
      <c r="AA96" s="134"/>
      <c r="AB96" s="134"/>
      <c r="AC96" s="134"/>
      <c r="AD96" s="134"/>
      <c r="AE96" s="135"/>
    </row>
    <row r="97" spans="1:31" x14ac:dyDescent="0.25">
      <c r="A97" s="131"/>
      <c r="B97" s="217"/>
      <c r="C97" s="136"/>
      <c r="D97" s="303"/>
      <c r="E97" s="153"/>
      <c r="F97" s="153"/>
      <c r="G97" s="153"/>
      <c r="H97" s="153"/>
      <c r="I97" s="198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35"/>
      <c r="W97" s="198"/>
      <c r="X97" s="135"/>
      <c r="Y97" s="135"/>
      <c r="Z97" s="135"/>
      <c r="AA97" s="134"/>
      <c r="AB97" s="134"/>
      <c r="AC97" s="134"/>
      <c r="AD97" s="134"/>
      <c r="AE97" s="135"/>
    </row>
    <row r="98" spans="1:31" x14ac:dyDescent="0.25">
      <c r="A98" s="131"/>
      <c r="B98" s="217"/>
      <c r="C98" s="136"/>
      <c r="D98" s="306"/>
      <c r="E98" s="153"/>
      <c r="F98" s="153"/>
      <c r="G98" s="153"/>
      <c r="H98" s="153"/>
      <c r="I98" s="198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35"/>
      <c r="W98" s="198"/>
      <c r="X98" s="135"/>
      <c r="Y98" s="135"/>
      <c r="Z98" s="135"/>
      <c r="AA98" s="134"/>
      <c r="AB98" s="134"/>
      <c r="AC98" s="134"/>
      <c r="AD98" s="134"/>
      <c r="AE98" s="135"/>
    </row>
    <row r="99" spans="1:31" x14ac:dyDescent="0.25">
      <c r="A99" s="131"/>
      <c r="B99" s="217"/>
      <c r="C99" s="136"/>
      <c r="D99" s="306"/>
      <c r="E99" s="153"/>
      <c r="F99" s="153"/>
      <c r="G99" s="153"/>
      <c r="H99" s="153"/>
      <c r="I99" s="198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35"/>
      <c r="W99" s="198"/>
      <c r="X99" s="135"/>
      <c r="Y99" s="135"/>
      <c r="Z99" s="135"/>
      <c r="AA99" s="134"/>
      <c r="AB99" s="134"/>
      <c r="AC99" s="134"/>
      <c r="AD99" s="134"/>
      <c r="AE99" s="135"/>
    </row>
    <row r="100" spans="1:31" x14ac:dyDescent="0.25">
      <c r="A100" s="131"/>
      <c r="B100" s="217"/>
      <c r="C100" s="136"/>
      <c r="D100" s="303"/>
      <c r="E100" s="153"/>
      <c r="F100" s="153"/>
      <c r="G100" s="153"/>
      <c r="H100" s="153"/>
      <c r="I100" s="198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35"/>
      <c r="W100" s="198"/>
      <c r="X100" s="135"/>
      <c r="Y100" s="135"/>
      <c r="Z100" s="135"/>
      <c r="AA100" s="134"/>
      <c r="AB100" s="134"/>
      <c r="AC100" s="134"/>
      <c r="AD100" s="134"/>
      <c r="AE100" s="135"/>
    </row>
    <row r="101" spans="1:31" x14ac:dyDescent="0.25">
      <c r="A101" s="131"/>
      <c r="B101" s="217"/>
      <c r="C101" s="136"/>
      <c r="D101" s="303"/>
      <c r="E101" s="153"/>
      <c r="F101" s="153"/>
      <c r="G101" s="153"/>
      <c r="H101" s="153"/>
      <c r="I101" s="198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35"/>
      <c r="W101" s="198"/>
      <c r="X101" s="135"/>
      <c r="Y101" s="135"/>
      <c r="Z101" s="135"/>
      <c r="AA101" s="134"/>
      <c r="AB101" s="134"/>
      <c r="AC101" s="134"/>
      <c r="AD101" s="134"/>
      <c r="AE101" s="135"/>
    </row>
    <row r="102" spans="1:31" x14ac:dyDescent="0.25">
      <c r="A102" s="131"/>
      <c r="B102" s="141"/>
      <c r="C102" s="140"/>
      <c r="D102" s="199"/>
      <c r="E102" s="194"/>
      <c r="F102" s="194"/>
      <c r="G102" s="194"/>
      <c r="H102" s="194"/>
      <c r="I102" s="198"/>
      <c r="J102" s="194"/>
      <c r="K102" s="194"/>
      <c r="L102" s="194"/>
      <c r="M102" s="194"/>
      <c r="N102" s="194"/>
      <c r="O102" s="192"/>
      <c r="P102" s="194"/>
      <c r="Q102" s="194"/>
      <c r="R102" s="194"/>
      <c r="S102" s="194"/>
      <c r="T102" s="194"/>
      <c r="U102" s="194"/>
      <c r="V102" s="194"/>
      <c r="W102" s="198"/>
      <c r="X102" s="135"/>
      <c r="Y102" s="135"/>
      <c r="Z102" s="135"/>
      <c r="AA102" s="134"/>
      <c r="AB102" s="135"/>
      <c r="AC102" s="135"/>
      <c r="AD102" s="134"/>
      <c r="AE102" s="194"/>
    </row>
    <row r="103" spans="1:31" x14ac:dyDescent="0.25">
      <c r="A103" s="131"/>
      <c r="B103" s="141"/>
      <c r="C103" s="140"/>
      <c r="D103" s="199"/>
      <c r="E103" s="194"/>
      <c r="F103" s="194"/>
      <c r="G103" s="194"/>
      <c r="H103" s="194"/>
      <c r="I103" s="198"/>
      <c r="J103" s="194"/>
      <c r="K103" s="194"/>
      <c r="L103" s="194"/>
      <c r="M103" s="194"/>
      <c r="N103" s="194"/>
      <c r="O103" s="192"/>
      <c r="P103" s="194"/>
      <c r="Q103" s="194"/>
      <c r="R103" s="194"/>
      <c r="S103" s="194"/>
      <c r="T103" s="194"/>
      <c r="U103" s="194"/>
      <c r="V103" s="194"/>
      <c r="W103" s="198"/>
      <c r="X103" s="135"/>
      <c r="Y103" s="135"/>
      <c r="Z103" s="135"/>
      <c r="AA103" s="134"/>
      <c r="AB103" s="135"/>
      <c r="AC103" s="135"/>
      <c r="AD103" s="134"/>
      <c r="AE103" s="194"/>
    </row>
    <row r="104" spans="1:31" x14ac:dyDescent="0.25">
      <c r="A104" s="131"/>
      <c r="B104" s="141"/>
      <c r="C104" s="140"/>
      <c r="D104" s="201"/>
      <c r="E104" s="194"/>
      <c r="F104" s="194"/>
      <c r="G104" s="194"/>
      <c r="H104" s="194"/>
      <c r="I104" s="198"/>
      <c r="J104" s="194"/>
      <c r="K104" s="194"/>
      <c r="L104" s="194"/>
      <c r="M104" s="194"/>
      <c r="N104" s="194"/>
      <c r="O104" s="192"/>
      <c r="P104" s="194"/>
      <c r="Q104" s="194"/>
      <c r="R104" s="194"/>
      <c r="S104" s="194"/>
      <c r="T104" s="194"/>
      <c r="U104" s="194"/>
      <c r="V104" s="194"/>
      <c r="W104" s="198"/>
      <c r="X104" s="135"/>
      <c r="Y104" s="135"/>
      <c r="Z104" s="135"/>
      <c r="AA104" s="134"/>
      <c r="AB104" s="135"/>
      <c r="AC104" s="135"/>
      <c r="AD104" s="134"/>
      <c r="AE104" s="135"/>
    </row>
    <row r="105" spans="1:31" x14ac:dyDescent="0.25">
      <c r="A105" s="131"/>
      <c r="B105" s="200"/>
      <c r="C105" s="202"/>
      <c r="D105" s="199"/>
      <c r="E105" s="135"/>
      <c r="F105" s="135"/>
      <c r="G105" s="135"/>
      <c r="H105" s="135"/>
      <c r="I105" s="198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98"/>
      <c r="X105" s="135"/>
      <c r="Y105" s="135"/>
      <c r="Z105" s="135"/>
      <c r="AA105" s="134"/>
      <c r="AB105" s="135"/>
      <c r="AC105" s="135"/>
      <c r="AD105" s="134"/>
      <c r="AE105" s="135"/>
    </row>
    <row r="106" spans="1:31" x14ac:dyDescent="0.25">
      <c r="A106" s="131"/>
      <c r="B106" s="200"/>
      <c r="C106" s="202"/>
      <c r="D106" s="199"/>
      <c r="E106" s="135"/>
      <c r="F106" s="135"/>
      <c r="G106" s="135"/>
      <c r="H106" s="135"/>
      <c r="I106" s="198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98"/>
      <c r="X106" s="135"/>
      <c r="Y106" s="135"/>
      <c r="Z106" s="135"/>
      <c r="AA106" s="134"/>
      <c r="AB106" s="135"/>
      <c r="AC106" s="135"/>
      <c r="AD106" s="134"/>
      <c r="AE106" s="135"/>
    </row>
    <row r="107" spans="1:31" x14ac:dyDescent="0.25">
      <c r="A107" s="131"/>
      <c r="B107" s="200"/>
      <c r="C107" s="202"/>
      <c r="D107" s="199"/>
      <c r="E107" s="135"/>
      <c r="F107" s="135"/>
      <c r="G107" s="135"/>
      <c r="H107" s="135"/>
      <c r="I107" s="198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98"/>
      <c r="X107" s="135"/>
      <c r="Y107" s="135"/>
      <c r="Z107" s="135"/>
      <c r="AA107" s="134"/>
      <c r="AB107" s="135"/>
      <c r="AC107" s="135"/>
      <c r="AD107" s="134"/>
      <c r="AE107" s="135"/>
    </row>
    <row r="108" spans="1:31" x14ac:dyDescent="0.25">
      <c r="A108" s="131"/>
      <c r="B108" s="200"/>
      <c r="C108" s="202"/>
      <c r="D108" s="199"/>
      <c r="E108" s="135"/>
      <c r="F108" s="135"/>
      <c r="G108" s="135"/>
      <c r="H108" s="135"/>
      <c r="I108" s="198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98"/>
      <c r="X108" s="135"/>
      <c r="Y108" s="135"/>
      <c r="Z108" s="135"/>
      <c r="AA108" s="134"/>
      <c r="AB108" s="135"/>
      <c r="AC108" s="135"/>
      <c r="AD108" s="134"/>
      <c r="AE108" s="135"/>
    </row>
    <row r="109" spans="1:31" x14ac:dyDescent="0.25">
      <c r="A109" s="131"/>
      <c r="B109" s="200"/>
      <c r="C109" s="202"/>
      <c r="D109" s="199"/>
      <c r="E109" s="135"/>
      <c r="F109" s="135"/>
      <c r="G109" s="135"/>
      <c r="H109" s="135"/>
      <c r="I109" s="198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98"/>
      <c r="X109" s="135"/>
      <c r="Y109" s="135"/>
      <c r="Z109" s="135"/>
      <c r="AA109" s="134"/>
      <c r="AB109" s="135"/>
      <c r="AC109" s="135"/>
      <c r="AD109" s="134"/>
      <c r="AE109" s="135"/>
    </row>
    <row r="110" spans="1:31" x14ac:dyDescent="0.25">
      <c r="A110" s="131"/>
      <c r="B110" s="200"/>
      <c r="C110" s="202"/>
      <c r="D110" s="199"/>
      <c r="E110" s="135"/>
      <c r="F110" s="135"/>
      <c r="G110" s="135"/>
      <c r="H110" s="135"/>
      <c r="I110" s="198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98"/>
      <c r="X110" s="135"/>
      <c r="Y110" s="135"/>
      <c r="Z110" s="135"/>
      <c r="AA110" s="134"/>
      <c r="AB110" s="135"/>
      <c r="AC110" s="135"/>
      <c r="AD110" s="134"/>
      <c r="AE110" s="135"/>
    </row>
    <row r="111" spans="1:31" x14ac:dyDescent="0.25">
      <c r="A111" s="131"/>
      <c r="B111" s="200"/>
      <c r="C111" s="202"/>
      <c r="D111" s="199"/>
      <c r="E111" s="135"/>
      <c r="F111" s="135"/>
      <c r="G111" s="135"/>
      <c r="H111" s="135"/>
      <c r="I111" s="198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98"/>
      <c r="X111" s="135"/>
      <c r="Y111" s="135"/>
      <c r="Z111" s="135"/>
      <c r="AA111" s="134"/>
      <c r="AB111" s="135"/>
      <c r="AC111" s="135"/>
      <c r="AD111" s="134"/>
      <c r="AE111" s="135"/>
    </row>
    <row r="112" spans="1:31" x14ac:dyDescent="0.25">
      <c r="A112" s="131"/>
      <c r="B112" s="200"/>
      <c r="C112" s="202"/>
      <c r="D112" s="199"/>
      <c r="E112" s="135"/>
      <c r="F112" s="135"/>
      <c r="G112" s="135"/>
      <c r="H112" s="135"/>
      <c r="I112" s="198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98"/>
      <c r="X112" s="135"/>
      <c r="Y112" s="135"/>
      <c r="Z112" s="135"/>
      <c r="AA112" s="134"/>
      <c r="AB112" s="135"/>
      <c r="AC112" s="135"/>
      <c r="AD112" s="134"/>
      <c r="AE112" s="135"/>
    </row>
    <row r="113" spans="1:31" x14ac:dyDescent="0.25">
      <c r="A113" s="131"/>
      <c r="B113" s="200"/>
      <c r="C113" s="202"/>
      <c r="D113" s="199"/>
      <c r="E113" s="135"/>
      <c r="F113" s="135"/>
      <c r="G113" s="135"/>
      <c r="H113" s="135"/>
      <c r="I113" s="198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98"/>
      <c r="X113" s="135"/>
      <c r="Y113" s="135"/>
      <c r="Z113" s="135"/>
      <c r="AA113" s="134"/>
      <c r="AB113" s="135"/>
      <c r="AC113" s="135"/>
      <c r="AD113" s="134"/>
      <c r="AE113" s="135"/>
    </row>
    <row r="114" spans="1:31" x14ac:dyDescent="0.25">
      <c r="A114" s="131"/>
      <c r="B114" s="200"/>
      <c r="C114" s="202"/>
      <c r="D114" s="199"/>
      <c r="E114" s="135"/>
      <c r="F114" s="135"/>
      <c r="G114" s="135"/>
      <c r="H114" s="135"/>
      <c r="I114" s="198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98"/>
      <c r="X114" s="135"/>
      <c r="Y114" s="135"/>
      <c r="Z114" s="135"/>
      <c r="AA114" s="134"/>
      <c r="AB114" s="135"/>
      <c r="AC114" s="135"/>
      <c r="AD114" s="134"/>
      <c r="AE114" s="135"/>
    </row>
    <row r="115" spans="1:31" x14ac:dyDescent="0.25">
      <c r="A115" s="131"/>
      <c r="B115" s="200"/>
      <c r="C115" s="202"/>
      <c r="D115" s="199"/>
      <c r="E115" s="135"/>
      <c r="F115" s="135"/>
      <c r="G115" s="135"/>
      <c r="H115" s="135"/>
      <c r="I115" s="198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98"/>
      <c r="X115" s="135"/>
      <c r="Y115" s="135"/>
      <c r="Z115" s="135"/>
      <c r="AA115" s="134"/>
      <c r="AB115" s="135"/>
      <c r="AC115" s="135"/>
      <c r="AD115" s="134"/>
      <c r="AE115" s="135"/>
    </row>
    <row r="116" spans="1:31" x14ac:dyDescent="0.25">
      <c r="A116" s="131"/>
      <c r="B116" s="200"/>
      <c r="C116" s="202"/>
      <c r="D116" s="199"/>
      <c r="E116" s="135"/>
      <c r="F116" s="135"/>
      <c r="G116" s="135"/>
      <c r="H116" s="135"/>
      <c r="I116" s="198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98"/>
      <c r="X116" s="135"/>
      <c r="Y116" s="135"/>
      <c r="Z116" s="135"/>
      <c r="AA116" s="134"/>
      <c r="AB116" s="135"/>
      <c r="AC116" s="135"/>
      <c r="AD116" s="134"/>
      <c r="AE116" s="135"/>
    </row>
    <row r="117" spans="1:31" x14ac:dyDescent="0.25">
      <c r="A117" s="131"/>
      <c r="B117" s="200"/>
      <c r="C117" s="202"/>
      <c r="D117" s="199"/>
      <c r="E117" s="135"/>
      <c r="F117" s="135"/>
      <c r="G117" s="135"/>
      <c r="H117" s="135"/>
      <c r="I117" s="198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98"/>
      <c r="X117" s="135"/>
      <c r="Y117" s="135"/>
      <c r="Z117" s="135"/>
      <c r="AA117" s="134"/>
      <c r="AB117" s="135"/>
      <c r="AC117" s="135"/>
      <c r="AD117" s="134"/>
      <c r="AE117" s="135"/>
    </row>
    <row r="118" spans="1:31" x14ac:dyDescent="0.25">
      <c r="A118" s="131"/>
      <c r="B118" s="200"/>
      <c r="C118" s="202"/>
      <c r="D118" s="199"/>
      <c r="E118" s="135"/>
      <c r="F118" s="135"/>
      <c r="G118" s="135"/>
      <c r="H118" s="135"/>
      <c r="I118" s="198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98"/>
      <c r="X118" s="135"/>
      <c r="Y118" s="135"/>
      <c r="Z118" s="135"/>
      <c r="AA118" s="134"/>
      <c r="AB118" s="135"/>
      <c r="AC118" s="135"/>
      <c r="AD118" s="134"/>
      <c r="AE118" s="135"/>
    </row>
    <row r="119" spans="1:31" x14ac:dyDescent="0.25">
      <c r="A119" s="131"/>
      <c r="B119" s="200"/>
      <c r="C119" s="202"/>
      <c r="D119" s="199"/>
      <c r="E119" s="135"/>
      <c r="F119" s="135"/>
      <c r="G119" s="135"/>
      <c r="H119" s="135"/>
      <c r="I119" s="198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98"/>
      <c r="X119" s="135"/>
      <c r="Y119" s="135"/>
      <c r="Z119" s="135"/>
      <c r="AA119" s="134"/>
      <c r="AB119" s="135"/>
      <c r="AC119" s="135"/>
      <c r="AD119" s="134"/>
      <c r="AE119" s="135"/>
    </row>
    <row r="120" spans="1:31" x14ac:dyDescent="0.25">
      <c r="A120" s="131"/>
      <c r="B120" s="200"/>
      <c r="C120" s="202"/>
      <c r="D120" s="199"/>
      <c r="E120" s="135"/>
      <c r="F120" s="135"/>
      <c r="G120" s="135"/>
      <c r="H120" s="135"/>
      <c r="I120" s="198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98"/>
      <c r="X120" s="135"/>
      <c r="Y120" s="135"/>
      <c r="Z120" s="135"/>
      <c r="AA120" s="134"/>
      <c r="AB120" s="135"/>
      <c r="AC120" s="135"/>
      <c r="AD120" s="134"/>
      <c r="AE120" s="135"/>
    </row>
    <row r="121" spans="1:31" x14ac:dyDescent="0.25">
      <c r="A121" s="131"/>
      <c r="B121" s="200"/>
      <c r="C121" s="202"/>
      <c r="D121" s="199"/>
      <c r="E121" s="135"/>
      <c r="F121" s="135"/>
      <c r="G121" s="135"/>
      <c r="H121" s="135"/>
      <c r="I121" s="198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98"/>
      <c r="X121" s="135"/>
      <c r="Y121" s="135"/>
      <c r="Z121" s="135"/>
      <c r="AA121" s="134"/>
      <c r="AB121" s="135"/>
      <c r="AC121" s="135"/>
      <c r="AD121" s="134"/>
      <c r="AE121" s="135"/>
    </row>
    <row r="122" spans="1:31" x14ac:dyDescent="0.25">
      <c r="A122" s="131"/>
      <c r="B122" s="200"/>
      <c r="C122" s="202"/>
      <c r="D122" s="199"/>
      <c r="E122" s="135"/>
      <c r="F122" s="135"/>
      <c r="G122" s="135"/>
      <c r="H122" s="135"/>
      <c r="I122" s="198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98"/>
      <c r="X122" s="135"/>
      <c r="Y122" s="135"/>
      <c r="Z122" s="135"/>
      <c r="AA122" s="134"/>
      <c r="AB122" s="135"/>
      <c r="AC122" s="135"/>
      <c r="AD122" s="134"/>
      <c r="AE122" s="135"/>
    </row>
    <row r="123" spans="1:31" x14ac:dyDescent="0.25">
      <c r="A123" s="131"/>
      <c r="B123" s="200"/>
      <c r="C123" s="202"/>
      <c r="D123" s="199"/>
      <c r="E123" s="135"/>
      <c r="F123" s="135"/>
      <c r="G123" s="135"/>
      <c r="H123" s="135"/>
      <c r="I123" s="198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98"/>
      <c r="X123" s="135"/>
      <c r="Y123" s="135"/>
      <c r="Z123" s="135"/>
      <c r="AA123" s="134"/>
      <c r="AB123" s="135"/>
      <c r="AC123" s="135"/>
      <c r="AD123" s="134"/>
      <c r="AE123" s="135"/>
    </row>
    <row r="124" spans="1:31" x14ac:dyDescent="0.25">
      <c r="A124" s="131"/>
      <c r="B124" s="200"/>
      <c r="C124" s="202"/>
      <c r="D124" s="199"/>
      <c r="E124" s="135"/>
      <c r="F124" s="135"/>
      <c r="G124" s="135"/>
      <c r="H124" s="135"/>
      <c r="I124" s="198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98"/>
      <c r="X124" s="135"/>
      <c r="Y124" s="135"/>
      <c r="Z124" s="135"/>
      <c r="AA124" s="134"/>
      <c r="AB124" s="135"/>
      <c r="AC124" s="135"/>
      <c r="AD124" s="134"/>
      <c r="AE124" s="135"/>
    </row>
    <row r="125" spans="1:31" x14ac:dyDescent="0.25">
      <c r="A125" s="131"/>
      <c r="B125" s="200"/>
      <c r="C125" s="202"/>
      <c r="D125" s="199"/>
      <c r="E125" s="135"/>
      <c r="F125" s="135"/>
      <c r="G125" s="135"/>
      <c r="H125" s="135"/>
      <c r="I125" s="198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98"/>
      <c r="X125" s="135"/>
      <c r="Y125" s="135"/>
      <c r="Z125" s="135"/>
      <c r="AA125" s="134"/>
      <c r="AB125" s="135"/>
      <c r="AC125" s="135"/>
      <c r="AD125" s="134"/>
      <c r="AE125" s="135"/>
    </row>
    <row r="126" spans="1:31" x14ac:dyDescent="0.25">
      <c r="A126" s="131"/>
      <c r="B126" s="200"/>
      <c r="C126" s="202"/>
      <c r="D126" s="199"/>
      <c r="E126" s="135"/>
      <c r="F126" s="135"/>
      <c r="G126" s="135"/>
      <c r="H126" s="135"/>
      <c r="I126" s="198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98"/>
      <c r="X126" s="135"/>
      <c r="Y126" s="135"/>
      <c r="Z126" s="135"/>
      <c r="AA126" s="134"/>
      <c r="AB126" s="135"/>
      <c r="AC126" s="135"/>
      <c r="AD126" s="134"/>
      <c r="AE126" s="135"/>
    </row>
    <row r="127" spans="1:31" x14ac:dyDescent="0.25">
      <c r="A127" s="131"/>
      <c r="B127" s="200"/>
      <c r="C127" s="202"/>
      <c r="D127" s="199"/>
      <c r="E127" s="135"/>
      <c r="F127" s="135"/>
      <c r="G127" s="135"/>
      <c r="H127" s="135"/>
      <c r="I127" s="198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98"/>
      <c r="X127" s="135"/>
      <c r="Y127" s="135"/>
      <c r="Z127" s="135"/>
      <c r="AA127" s="134"/>
      <c r="AB127" s="135"/>
      <c r="AC127" s="135"/>
      <c r="AD127" s="134"/>
      <c r="AE127" s="135"/>
    </row>
    <row r="128" spans="1:31" x14ac:dyDescent="0.25">
      <c r="A128" s="131"/>
      <c r="B128" s="200"/>
      <c r="C128" s="202"/>
      <c r="D128" s="199"/>
      <c r="E128" s="135"/>
      <c r="F128" s="135"/>
      <c r="G128" s="135"/>
      <c r="H128" s="135"/>
      <c r="I128" s="198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98"/>
      <c r="X128" s="135"/>
      <c r="Y128" s="135"/>
      <c r="Z128" s="135"/>
      <c r="AA128" s="134"/>
      <c r="AB128" s="135"/>
      <c r="AC128" s="135"/>
      <c r="AD128" s="134"/>
      <c r="AE128" s="135"/>
    </row>
    <row r="129" spans="1:31" x14ac:dyDescent="0.25">
      <c r="A129" s="131"/>
      <c r="B129" s="200"/>
      <c r="C129" s="202"/>
      <c r="D129" s="199"/>
      <c r="E129" s="135"/>
      <c r="F129" s="135"/>
      <c r="G129" s="135"/>
      <c r="H129" s="135"/>
      <c r="I129" s="198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98"/>
      <c r="X129" s="135"/>
      <c r="Y129" s="135"/>
      <c r="Z129" s="135"/>
      <c r="AA129" s="134"/>
      <c r="AB129" s="135"/>
      <c r="AC129" s="135"/>
      <c r="AD129" s="134"/>
      <c r="AE129" s="135"/>
    </row>
    <row r="130" spans="1:31" x14ac:dyDescent="0.25">
      <c r="A130" s="131"/>
      <c r="B130" s="200"/>
      <c r="C130" s="202"/>
      <c r="D130" s="199"/>
      <c r="E130" s="135"/>
      <c r="F130" s="135"/>
      <c r="G130" s="135"/>
      <c r="H130" s="135"/>
      <c r="I130" s="198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98"/>
      <c r="X130" s="135"/>
      <c r="Y130" s="135"/>
      <c r="Z130" s="135"/>
      <c r="AA130" s="134"/>
      <c r="AB130" s="135"/>
      <c r="AC130" s="135"/>
      <c r="AD130" s="134"/>
      <c r="AE130" s="135"/>
    </row>
    <row r="131" spans="1:31" x14ac:dyDescent="0.25">
      <c r="A131" s="131"/>
      <c r="B131" s="200"/>
      <c r="C131" s="202"/>
      <c r="D131" s="199"/>
      <c r="E131" s="135"/>
      <c r="F131" s="135"/>
      <c r="G131" s="135"/>
      <c r="H131" s="135"/>
      <c r="I131" s="198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98"/>
      <c r="X131" s="135"/>
      <c r="Y131" s="135"/>
      <c r="Z131" s="135"/>
      <c r="AA131" s="134"/>
      <c r="AB131" s="135"/>
      <c r="AC131" s="135"/>
      <c r="AD131" s="134"/>
      <c r="AE131" s="135"/>
    </row>
    <row r="132" spans="1:31" x14ac:dyDescent="0.25">
      <c r="A132" s="131"/>
      <c r="B132" s="200"/>
      <c r="C132" s="202"/>
      <c r="D132" s="199"/>
      <c r="E132" s="135"/>
      <c r="F132" s="135"/>
      <c r="G132" s="135"/>
      <c r="H132" s="135"/>
      <c r="I132" s="198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98"/>
      <c r="X132" s="135"/>
      <c r="Y132" s="135"/>
      <c r="Z132" s="135"/>
      <c r="AA132" s="134"/>
      <c r="AB132" s="135"/>
      <c r="AC132" s="135"/>
      <c r="AD132" s="134"/>
      <c r="AE132" s="135"/>
    </row>
    <row r="133" spans="1:31" x14ac:dyDescent="0.25">
      <c r="A133" s="131"/>
      <c r="B133" s="200"/>
      <c r="C133" s="202"/>
      <c r="D133" s="199"/>
      <c r="E133" s="135"/>
      <c r="F133" s="135"/>
      <c r="G133" s="135"/>
      <c r="H133" s="135"/>
      <c r="I133" s="198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98"/>
      <c r="X133" s="135"/>
      <c r="Y133" s="135"/>
      <c r="Z133" s="135"/>
      <c r="AA133" s="134"/>
      <c r="AB133" s="135"/>
      <c r="AC133" s="135"/>
      <c r="AD133" s="134"/>
      <c r="AE133" s="135"/>
    </row>
    <row r="134" spans="1:31" x14ac:dyDescent="0.25">
      <c r="A134" s="131"/>
      <c r="B134" s="200"/>
      <c r="C134" s="202"/>
      <c r="D134" s="199"/>
      <c r="E134" s="135"/>
      <c r="F134" s="135"/>
      <c r="G134" s="135"/>
      <c r="H134" s="135"/>
      <c r="I134" s="198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98"/>
      <c r="X134" s="135"/>
      <c r="Y134" s="135"/>
      <c r="Z134" s="135"/>
      <c r="AA134" s="134"/>
      <c r="AB134" s="135"/>
      <c r="AC134" s="135"/>
      <c r="AD134" s="134"/>
      <c r="AE134" s="135"/>
    </row>
    <row r="135" spans="1:31" x14ac:dyDescent="0.25">
      <c r="A135" s="131"/>
      <c r="B135" s="200"/>
      <c r="C135" s="202"/>
      <c r="D135" s="199"/>
      <c r="E135" s="135"/>
      <c r="F135" s="135"/>
      <c r="G135" s="135"/>
      <c r="H135" s="135"/>
      <c r="I135" s="198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98"/>
      <c r="X135" s="135"/>
      <c r="Y135" s="135"/>
      <c r="Z135" s="135"/>
      <c r="AA135" s="134"/>
      <c r="AB135" s="135"/>
      <c r="AC135" s="135"/>
      <c r="AD135" s="134"/>
      <c r="AE135" s="135"/>
    </row>
    <row r="136" spans="1:31" x14ac:dyDescent="0.25">
      <c r="A136" s="131"/>
      <c r="B136" s="200"/>
      <c r="C136" s="202"/>
      <c r="D136" s="199"/>
      <c r="E136" s="135"/>
      <c r="F136" s="135"/>
      <c r="G136" s="135"/>
      <c r="H136" s="135"/>
      <c r="I136" s="198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98"/>
      <c r="X136" s="135"/>
      <c r="Y136" s="135"/>
      <c r="Z136" s="135"/>
      <c r="AA136" s="134"/>
      <c r="AB136" s="135"/>
      <c r="AC136" s="135"/>
      <c r="AD136" s="134"/>
      <c r="AE136" s="135"/>
    </row>
    <row r="137" spans="1:31" x14ac:dyDescent="0.25">
      <c r="A137" s="131"/>
      <c r="B137" s="200"/>
      <c r="C137" s="202"/>
      <c r="D137" s="199"/>
      <c r="E137" s="135"/>
      <c r="F137" s="135"/>
      <c r="G137" s="135"/>
      <c r="H137" s="135"/>
      <c r="I137" s="198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98"/>
      <c r="X137" s="135"/>
      <c r="Y137" s="135"/>
      <c r="Z137" s="135"/>
      <c r="AA137" s="134"/>
      <c r="AB137" s="135"/>
      <c r="AC137" s="135"/>
      <c r="AD137" s="134"/>
      <c r="AE137" s="135"/>
    </row>
    <row r="138" spans="1:31" x14ac:dyDescent="0.25">
      <c r="A138" s="131"/>
      <c r="B138" s="200"/>
      <c r="C138" s="202"/>
      <c r="D138" s="199"/>
      <c r="E138" s="135"/>
      <c r="F138" s="135"/>
      <c r="G138" s="135"/>
      <c r="H138" s="135"/>
      <c r="I138" s="198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98"/>
      <c r="X138" s="135"/>
      <c r="Y138" s="135"/>
      <c r="Z138" s="135"/>
      <c r="AA138" s="134"/>
      <c r="AB138" s="135"/>
      <c r="AC138" s="135"/>
      <c r="AD138" s="134"/>
      <c r="AE138" s="135"/>
    </row>
    <row r="139" spans="1:31" x14ac:dyDescent="0.25">
      <c r="A139" s="131"/>
      <c r="B139" s="200"/>
      <c r="C139" s="202"/>
      <c r="D139" s="199"/>
      <c r="E139" s="135"/>
      <c r="F139" s="135"/>
      <c r="G139" s="135"/>
      <c r="H139" s="135"/>
      <c r="I139" s="198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98"/>
      <c r="X139" s="135"/>
      <c r="Y139" s="135"/>
      <c r="Z139" s="135"/>
      <c r="AA139" s="134"/>
      <c r="AB139" s="135"/>
      <c r="AC139" s="135"/>
      <c r="AD139" s="134"/>
      <c r="AE139" s="135"/>
    </row>
    <row r="140" spans="1:31" x14ac:dyDescent="0.25">
      <c r="A140" s="131"/>
      <c r="B140" s="200"/>
      <c r="C140" s="202"/>
      <c r="D140" s="199"/>
      <c r="E140" s="135"/>
      <c r="F140" s="135"/>
      <c r="G140" s="135"/>
      <c r="H140" s="135"/>
      <c r="I140" s="198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98"/>
      <c r="X140" s="135"/>
      <c r="Y140" s="135"/>
      <c r="Z140" s="135"/>
      <c r="AA140" s="134"/>
      <c r="AB140" s="135"/>
      <c r="AC140" s="135"/>
      <c r="AD140" s="134"/>
      <c r="AE140" s="135"/>
    </row>
    <row r="141" spans="1:31" x14ac:dyDescent="0.25">
      <c r="A141" s="131"/>
      <c r="B141" s="200"/>
      <c r="C141" s="202"/>
      <c r="D141" s="199"/>
      <c r="E141" s="135"/>
      <c r="F141" s="135"/>
      <c r="G141" s="135"/>
      <c r="H141" s="135"/>
      <c r="I141" s="198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98"/>
      <c r="X141" s="135"/>
      <c r="Y141" s="135"/>
      <c r="Z141" s="135"/>
      <c r="AA141" s="134"/>
      <c r="AB141" s="135"/>
      <c r="AC141" s="135"/>
      <c r="AD141" s="134"/>
      <c r="AE141" s="135"/>
    </row>
    <row r="142" spans="1:31" x14ac:dyDescent="0.25">
      <c r="A142" s="131"/>
      <c r="B142" s="200"/>
      <c r="C142" s="202"/>
      <c r="D142" s="199"/>
      <c r="E142" s="135"/>
      <c r="F142" s="135"/>
      <c r="G142" s="135"/>
      <c r="H142" s="135"/>
      <c r="I142" s="198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98"/>
      <c r="X142" s="135"/>
      <c r="Y142" s="135"/>
      <c r="Z142" s="135"/>
      <c r="AA142" s="134"/>
      <c r="AB142" s="135"/>
      <c r="AC142" s="135"/>
      <c r="AD142" s="134"/>
      <c r="AE142" s="135"/>
    </row>
    <row r="143" spans="1:31" x14ac:dyDescent="0.25">
      <c r="A143" s="131"/>
      <c r="B143" s="200"/>
      <c r="C143" s="202"/>
      <c r="D143" s="199"/>
      <c r="E143" s="135"/>
      <c r="F143" s="135"/>
      <c r="G143" s="135"/>
      <c r="H143" s="135"/>
      <c r="I143" s="198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98"/>
      <c r="X143" s="135"/>
      <c r="Y143" s="135"/>
      <c r="Z143" s="135"/>
      <c r="AA143" s="134"/>
      <c r="AB143" s="135"/>
      <c r="AC143" s="135"/>
      <c r="AD143" s="134"/>
      <c r="AE143" s="135"/>
    </row>
    <row r="144" spans="1:31" x14ac:dyDescent="0.25">
      <c r="A144" s="131"/>
      <c r="B144" s="200"/>
      <c r="C144" s="202"/>
      <c r="D144" s="199"/>
      <c r="E144" s="135"/>
      <c r="F144" s="135"/>
      <c r="G144" s="135"/>
      <c r="H144" s="135"/>
      <c r="I144" s="198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98"/>
      <c r="X144" s="135"/>
      <c r="Y144" s="135"/>
      <c r="Z144" s="135"/>
      <c r="AA144" s="134"/>
      <c r="AB144" s="135"/>
      <c r="AC144" s="135"/>
      <c r="AD144" s="134"/>
      <c r="AE144" s="135"/>
    </row>
    <row r="145" spans="1:31" x14ac:dyDescent="0.25">
      <c r="A145" s="131"/>
      <c r="B145" s="200"/>
      <c r="C145" s="202"/>
      <c r="D145" s="199"/>
      <c r="E145" s="135"/>
      <c r="F145" s="135"/>
      <c r="G145" s="135"/>
      <c r="H145" s="135"/>
      <c r="I145" s="198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98"/>
      <c r="X145" s="135"/>
      <c r="Y145" s="135"/>
      <c r="Z145" s="135"/>
      <c r="AA145" s="134"/>
      <c r="AB145" s="135"/>
      <c r="AC145" s="135"/>
      <c r="AD145" s="134"/>
      <c r="AE145" s="135"/>
    </row>
    <row r="146" spans="1:31" x14ac:dyDescent="0.25">
      <c r="A146" s="131"/>
      <c r="B146" s="200"/>
      <c r="C146" s="202"/>
      <c r="D146" s="199"/>
      <c r="E146" s="135"/>
      <c r="F146" s="135"/>
      <c r="G146" s="135"/>
      <c r="H146" s="135"/>
      <c r="I146" s="198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98"/>
      <c r="X146" s="135"/>
      <c r="Y146" s="135"/>
      <c r="Z146" s="135"/>
      <c r="AA146" s="134"/>
      <c r="AB146" s="135"/>
      <c r="AC146" s="135"/>
      <c r="AD146" s="134"/>
      <c r="AE146" s="135"/>
    </row>
    <row r="147" spans="1:31" x14ac:dyDescent="0.25">
      <c r="A147" s="131"/>
      <c r="B147" s="200"/>
      <c r="C147" s="202"/>
      <c r="D147" s="199"/>
      <c r="E147" s="135"/>
      <c r="F147" s="135"/>
      <c r="G147" s="135"/>
      <c r="H147" s="135"/>
      <c r="I147" s="198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98"/>
      <c r="X147" s="135"/>
      <c r="Y147" s="135"/>
      <c r="Z147" s="135"/>
      <c r="AA147" s="134"/>
      <c r="AB147" s="135"/>
      <c r="AC147" s="135"/>
      <c r="AD147" s="134"/>
      <c r="AE147" s="135"/>
    </row>
    <row r="148" spans="1:31" x14ac:dyDescent="0.25">
      <c r="A148" s="131"/>
      <c r="B148" s="200"/>
      <c r="C148" s="202"/>
      <c r="D148" s="199"/>
      <c r="E148" s="135"/>
      <c r="F148" s="135"/>
      <c r="G148" s="135"/>
      <c r="H148" s="135"/>
      <c r="I148" s="198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98"/>
      <c r="X148" s="135"/>
      <c r="Y148" s="135"/>
      <c r="Z148" s="135"/>
      <c r="AA148" s="134"/>
      <c r="AB148" s="135"/>
      <c r="AC148" s="135"/>
      <c r="AD148" s="134"/>
      <c r="AE148" s="135"/>
    </row>
    <row r="149" spans="1:31" x14ac:dyDescent="0.25">
      <c r="A149" s="131"/>
      <c r="B149" s="200"/>
      <c r="C149" s="202"/>
      <c r="D149" s="199"/>
      <c r="E149" s="135"/>
      <c r="F149" s="135"/>
      <c r="G149" s="135"/>
      <c r="H149" s="135"/>
      <c r="I149" s="198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98"/>
      <c r="X149" s="135"/>
      <c r="Y149" s="135"/>
      <c r="Z149" s="135"/>
      <c r="AA149" s="134"/>
      <c r="AB149" s="135"/>
      <c r="AC149" s="135"/>
      <c r="AD149" s="134"/>
      <c r="AE149" s="135"/>
    </row>
    <row r="150" spans="1:31" x14ac:dyDescent="0.25">
      <c r="A150" s="131"/>
      <c r="B150" s="200"/>
      <c r="C150" s="202"/>
      <c r="D150" s="199"/>
      <c r="E150" s="135"/>
      <c r="F150" s="135"/>
      <c r="G150" s="135"/>
      <c r="H150" s="135"/>
      <c r="I150" s="198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98"/>
      <c r="X150" s="135"/>
      <c r="Y150" s="135"/>
      <c r="Z150" s="135"/>
      <c r="AA150" s="134"/>
      <c r="AB150" s="135"/>
      <c r="AC150" s="135"/>
      <c r="AD150" s="134"/>
      <c r="AE150" s="135"/>
    </row>
    <row r="151" spans="1:31" x14ac:dyDescent="0.25">
      <c r="A151" s="131"/>
      <c r="B151" s="200"/>
      <c r="C151" s="202"/>
      <c r="D151" s="199"/>
      <c r="E151" s="135"/>
      <c r="F151" s="135"/>
      <c r="G151" s="135"/>
      <c r="H151" s="135"/>
      <c r="I151" s="198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98"/>
      <c r="X151" s="135"/>
      <c r="Y151" s="135"/>
      <c r="Z151" s="135"/>
      <c r="AA151" s="134"/>
      <c r="AB151" s="135"/>
      <c r="AC151" s="135"/>
      <c r="AD151" s="134"/>
      <c r="AE151" s="135"/>
    </row>
    <row r="152" spans="1:31" x14ac:dyDescent="0.25">
      <c r="A152" s="131"/>
      <c r="B152" s="200"/>
      <c r="C152" s="202"/>
      <c r="D152" s="199"/>
      <c r="E152" s="135"/>
      <c r="F152" s="135"/>
      <c r="G152" s="135"/>
      <c r="H152" s="135"/>
      <c r="I152" s="198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98"/>
      <c r="X152" s="135"/>
      <c r="Y152" s="135"/>
      <c r="Z152" s="135"/>
      <c r="AA152" s="134"/>
      <c r="AB152" s="135"/>
      <c r="AC152" s="135"/>
      <c r="AD152" s="134"/>
      <c r="AE152" s="135"/>
    </row>
    <row r="153" spans="1:31" x14ac:dyDescent="0.25">
      <c r="A153" s="131"/>
      <c r="B153" s="200"/>
      <c r="C153" s="202"/>
      <c r="D153" s="199"/>
      <c r="E153" s="135"/>
      <c r="F153" s="135"/>
      <c r="G153" s="135"/>
      <c r="H153" s="135"/>
      <c r="I153" s="198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98"/>
      <c r="X153" s="135"/>
      <c r="Y153" s="135"/>
      <c r="Z153" s="135"/>
      <c r="AA153" s="134"/>
      <c r="AB153" s="135"/>
      <c r="AC153" s="135"/>
      <c r="AD153" s="134"/>
      <c r="AE153" s="135"/>
    </row>
    <row r="154" spans="1:31" x14ac:dyDescent="0.25">
      <c r="A154" s="131"/>
      <c r="B154" s="200"/>
      <c r="C154" s="202"/>
      <c r="D154" s="199"/>
      <c r="E154" s="135"/>
      <c r="F154" s="135"/>
      <c r="G154" s="135"/>
      <c r="H154" s="135"/>
      <c r="I154" s="198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98"/>
      <c r="X154" s="135"/>
      <c r="Y154" s="135"/>
      <c r="Z154" s="135"/>
      <c r="AA154" s="134"/>
      <c r="AB154" s="135"/>
      <c r="AC154" s="135"/>
      <c r="AD154" s="134"/>
      <c r="AE154" s="135"/>
    </row>
    <row r="155" spans="1:31" x14ac:dyDescent="0.25">
      <c r="A155" s="131"/>
      <c r="B155" s="200"/>
      <c r="C155" s="202"/>
      <c r="D155" s="199"/>
      <c r="E155" s="135"/>
      <c r="F155" s="135"/>
      <c r="G155" s="135"/>
      <c r="H155" s="135"/>
      <c r="I155" s="198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98"/>
      <c r="X155" s="135"/>
      <c r="Y155" s="135"/>
      <c r="Z155" s="135"/>
      <c r="AA155" s="134"/>
      <c r="AB155" s="135"/>
      <c r="AC155" s="135"/>
      <c r="AD155" s="134"/>
      <c r="AE155" s="135"/>
    </row>
    <row r="156" spans="1:31" x14ac:dyDescent="0.25">
      <c r="A156" s="131"/>
      <c r="B156" s="200"/>
      <c r="C156" s="202"/>
      <c r="D156" s="199"/>
      <c r="E156" s="135"/>
      <c r="F156" s="135"/>
      <c r="G156" s="135"/>
      <c r="H156" s="135"/>
      <c r="I156" s="198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98"/>
      <c r="X156" s="135"/>
      <c r="Y156" s="135"/>
      <c r="Z156" s="135"/>
      <c r="AA156" s="134"/>
      <c r="AB156" s="135"/>
      <c r="AC156" s="135"/>
      <c r="AD156" s="134"/>
      <c r="AE156" s="135"/>
    </row>
    <row r="157" spans="1:31" x14ac:dyDescent="0.25">
      <c r="A157" s="131"/>
      <c r="B157" s="200"/>
      <c r="C157" s="202"/>
      <c r="D157" s="199"/>
      <c r="E157" s="135"/>
      <c r="F157" s="135"/>
      <c r="G157" s="135"/>
      <c r="H157" s="135"/>
      <c r="I157" s="198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98"/>
      <c r="X157" s="135"/>
      <c r="Y157" s="135"/>
      <c r="Z157" s="135"/>
      <c r="AA157" s="134"/>
      <c r="AB157" s="135"/>
      <c r="AC157" s="135"/>
      <c r="AD157" s="134"/>
      <c r="AE157" s="135"/>
    </row>
    <row r="158" spans="1:31" x14ac:dyDescent="0.25">
      <c r="A158" s="131"/>
      <c r="B158" s="200"/>
      <c r="C158" s="202"/>
      <c r="D158" s="199"/>
      <c r="E158" s="135"/>
      <c r="F158" s="135"/>
      <c r="G158" s="135"/>
      <c r="H158" s="135"/>
      <c r="I158" s="198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98"/>
      <c r="X158" s="135"/>
      <c r="Y158" s="135"/>
      <c r="Z158" s="135"/>
      <c r="AA158" s="134"/>
      <c r="AB158" s="135"/>
      <c r="AC158" s="135"/>
      <c r="AD158" s="134"/>
      <c r="AE158" s="135"/>
    </row>
    <row r="159" spans="1:31" x14ac:dyDescent="0.25">
      <c r="A159" s="131"/>
      <c r="B159" s="200"/>
      <c r="C159" s="202"/>
      <c r="D159" s="199"/>
      <c r="E159" s="135"/>
      <c r="F159" s="135"/>
      <c r="G159" s="135"/>
      <c r="H159" s="135"/>
      <c r="I159" s="198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98"/>
      <c r="X159" s="135"/>
      <c r="Y159" s="135"/>
      <c r="Z159" s="135"/>
      <c r="AA159" s="134"/>
      <c r="AB159" s="135"/>
      <c r="AC159" s="135"/>
      <c r="AD159" s="134"/>
      <c r="AE159" s="135"/>
    </row>
    <row r="160" spans="1:31" x14ac:dyDescent="0.25">
      <c r="A160" s="131"/>
      <c r="B160" s="200"/>
      <c r="C160" s="202"/>
      <c r="D160" s="199"/>
      <c r="E160" s="135"/>
      <c r="F160" s="135"/>
      <c r="G160" s="135"/>
      <c r="H160" s="135"/>
      <c r="I160" s="198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98"/>
      <c r="X160" s="135"/>
      <c r="Y160" s="135"/>
      <c r="Z160" s="135"/>
      <c r="AA160" s="134"/>
      <c r="AB160" s="135"/>
      <c r="AC160" s="135"/>
      <c r="AD160" s="134"/>
      <c r="AE160" s="135"/>
    </row>
    <row r="161" spans="1:31" x14ac:dyDescent="0.25">
      <c r="A161" s="131"/>
      <c r="B161" s="200"/>
      <c r="C161" s="202"/>
      <c r="D161" s="199"/>
      <c r="E161" s="135"/>
      <c r="F161" s="135"/>
      <c r="G161" s="135"/>
      <c r="H161" s="135"/>
      <c r="I161" s="198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98"/>
      <c r="X161" s="135"/>
      <c r="Y161" s="135"/>
      <c r="Z161" s="135"/>
      <c r="AA161" s="134"/>
      <c r="AB161" s="135"/>
      <c r="AC161" s="135"/>
      <c r="AD161" s="134"/>
      <c r="AE161" s="135"/>
    </row>
    <row r="162" spans="1:31" x14ac:dyDescent="0.25">
      <c r="A162" s="131"/>
      <c r="B162" s="200"/>
      <c r="C162" s="202"/>
      <c r="D162" s="199"/>
      <c r="E162" s="135"/>
      <c r="F162" s="135"/>
      <c r="G162" s="135"/>
      <c r="H162" s="135"/>
      <c r="I162" s="198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98"/>
      <c r="X162" s="135"/>
      <c r="Y162" s="135"/>
      <c r="Z162" s="135"/>
      <c r="AA162" s="134"/>
      <c r="AB162" s="135"/>
      <c r="AC162" s="135"/>
      <c r="AD162" s="134"/>
      <c r="AE162" s="135"/>
    </row>
    <row r="163" spans="1:31" x14ac:dyDescent="0.25">
      <c r="A163" s="131"/>
      <c r="B163" s="200"/>
      <c r="C163" s="202"/>
      <c r="D163" s="199"/>
      <c r="E163" s="135"/>
      <c r="F163" s="135"/>
      <c r="G163" s="135"/>
      <c r="H163" s="135"/>
      <c r="I163" s="198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98"/>
      <c r="X163" s="135"/>
      <c r="Y163" s="135"/>
      <c r="Z163" s="135"/>
      <c r="AA163" s="134"/>
      <c r="AB163" s="135"/>
      <c r="AC163" s="135"/>
      <c r="AD163" s="134"/>
      <c r="AE163" s="135"/>
    </row>
    <row r="164" spans="1:31" x14ac:dyDescent="0.25">
      <c r="A164" s="131"/>
      <c r="B164" s="200"/>
      <c r="C164" s="202"/>
      <c r="D164" s="199"/>
      <c r="E164" s="135"/>
      <c r="F164" s="135"/>
      <c r="G164" s="135"/>
      <c r="H164" s="135"/>
      <c r="I164" s="198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98"/>
      <c r="X164" s="135"/>
      <c r="Y164" s="135"/>
      <c r="Z164" s="135"/>
      <c r="AA164" s="134"/>
      <c r="AB164" s="135"/>
      <c r="AC164" s="135"/>
      <c r="AD164" s="134"/>
      <c r="AE164" s="135"/>
    </row>
    <row r="165" spans="1:31" x14ac:dyDescent="0.25">
      <c r="A165" s="131"/>
      <c r="B165" s="200"/>
      <c r="C165" s="202"/>
      <c r="D165" s="199"/>
      <c r="E165" s="135"/>
      <c r="F165" s="135"/>
      <c r="G165" s="135"/>
      <c r="H165" s="135"/>
      <c r="I165" s="198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98"/>
      <c r="X165" s="135"/>
      <c r="Y165" s="135"/>
      <c r="Z165" s="135"/>
      <c r="AA165" s="134"/>
      <c r="AB165" s="135"/>
      <c r="AC165" s="135"/>
      <c r="AD165" s="134"/>
      <c r="AE165" s="135"/>
    </row>
    <row r="166" spans="1:31" x14ac:dyDescent="0.25">
      <c r="A166" s="131"/>
      <c r="B166" s="200"/>
      <c r="C166" s="202"/>
      <c r="D166" s="199"/>
      <c r="E166" s="135"/>
      <c r="F166" s="135"/>
      <c r="G166" s="135"/>
      <c r="H166" s="135"/>
      <c r="I166" s="198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98"/>
      <c r="X166" s="135"/>
      <c r="Y166" s="135"/>
      <c r="Z166" s="135"/>
      <c r="AA166" s="134"/>
      <c r="AB166" s="135"/>
      <c r="AC166" s="135"/>
      <c r="AD166" s="134"/>
      <c r="AE166" s="135"/>
    </row>
    <row r="167" spans="1:31" x14ac:dyDescent="0.25">
      <c r="A167" s="131"/>
      <c r="B167" s="200"/>
      <c r="C167" s="202"/>
      <c r="D167" s="199"/>
      <c r="E167" s="135"/>
      <c r="F167" s="135"/>
      <c r="G167" s="135"/>
      <c r="H167" s="135"/>
      <c r="I167" s="198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98"/>
      <c r="X167" s="135"/>
      <c r="Y167" s="135"/>
      <c r="Z167" s="135"/>
      <c r="AA167" s="134"/>
      <c r="AB167" s="135"/>
      <c r="AC167" s="135"/>
      <c r="AD167" s="134"/>
      <c r="AE167" s="135"/>
    </row>
    <row r="168" spans="1:31" x14ac:dyDescent="0.25">
      <c r="A168" s="131"/>
      <c r="B168" s="200"/>
      <c r="C168" s="202"/>
      <c r="D168" s="199"/>
      <c r="E168" s="135"/>
      <c r="F168" s="135"/>
      <c r="G168" s="135"/>
      <c r="H168" s="135"/>
      <c r="I168" s="198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98"/>
      <c r="X168" s="135"/>
      <c r="Y168" s="135"/>
      <c r="Z168" s="135"/>
      <c r="AA168" s="134"/>
      <c r="AB168" s="135"/>
      <c r="AC168" s="135"/>
      <c r="AD168" s="134"/>
      <c r="AE168" s="135"/>
    </row>
    <row r="169" spans="1:31" x14ac:dyDescent="0.25">
      <c r="A169" s="131"/>
      <c r="B169" s="200"/>
      <c r="C169" s="202"/>
      <c r="D169" s="199"/>
      <c r="E169" s="135"/>
      <c r="F169" s="135"/>
      <c r="G169" s="135"/>
      <c r="H169" s="135"/>
      <c r="I169" s="198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98"/>
      <c r="X169" s="135"/>
      <c r="Y169" s="135"/>
      <c r="Z169" s="135"/>
      <c r="AA169" s="134"/>
      <c r="AB169" s="135"/>
      <c r="AC169" s="135"/>
      <c r="AD169" s="134"/>
      <c r="AE169" s="135"/>
    </row>
    <row r="170" spans="1:31" x14ac:dyDescent="0.25">
      <c r="A170" s="131"/>
      <c r="B170" s="200"/>
      <c r="C170" s="202"/>
      <c r="D170" s="199"/>
      <c r="E170" s="135"/>
      <c r="F170" s="135"/>
      <c r="G170" s="135"/>
      <c r="H170" s="135"/>
      <c r="I170" s="198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98"/>
      <c r="X170" s="135"/>
      <c r="Y170" s="135"/>
      <c r="Z170" s="135"/>
      <c r="AA170" s="134"/>
      <c r="AB170" s="135"/>
      <c r="AC170" s="135"/>
      <c r="AD170" s="134"/>
      <c r="AE170" s="135"/>
    </row>
    <row r="171" spans="1:31" x14ac:dyDescent="0.25">
      <c r="A171" s="131"/>
      <c r="B171" s="200"/>
      <c r="C171" s="202"/>
      <c r="D171" s="199"/>
      <c r="E171" s="135"/>
      <c r="F171" s="135"/>
      <c r="G171" s="135"/>
      <c r="H171" s="135"/>
      <c r="I171" s="198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98"/>
      <c r="X171" s="135"/>
      <c r="Y171" s="135"/>
      <c r="Z171" s="135"/>
      <c r="AA171" s="134"/>
      <c r="AB171" s="135"/>
      <c r="AC171" s="135"/>
      <c r="AD171" s="134"/>
      <c r="AE171" s="135"/>
    </row>
    <row r="172" spans="1:31" x14ac:dyDescent="0.25">
      <c r="A172" s="131"/>
      <c r="B172" s="200"/>
      <c r="C172" s="202"/>
      <c r="D172" s="199"/>
      <c r="E172" s="135"/>
      <c r="F172" s="135"/>
      <c r="G172" s="135"/>
      <c r="H172" s="135"/>
      <c r="I172" s="198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98"/>
      <c r="X172" s="135"/>
      <c r="Y172" s="135"/>
      <c r="Z172" s="135"/>
      <c r="AA172" s="134"/>
      <c r="AB172" s="135"/>
      <c r="AC172" s="135"/>
      <c r="AD172" s="134"/>
      <c r="AE172" s="135"/>
    </row>
    <row r="173" spans="1:31" x14ac:dyDescent="0.25">
      <c r="A173" s="131"/>
      <c r="B173" s="200"/>
      <c r="C173" s="202"/>
      <c r="D173" s="199"/>
      <c r="E173" s="135"/>
      <c r="F173" s="135"/>
      <c r="G173" s="135"/>
      <c r="H173" s="135"/>
      <c r="I173" s="198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98"/>
      <c r="X173" s="135"/>
      <c r="Y173" s="135"/>
      <c r="Z173" s="135"/>
      <c r="AA173" s="134"/>
      <c r="AB173" s="135"/>
      <c r="AC173" s="135"/>
      <c r="AD173" s="134"/>
      <c r="AE173" s="135"/>
    </row>
    <row r="174" spans="1:31" x14ac:dyDescent="0.25">
      <c r="A174" s="131"/>
      <c r="B174" s="200"/>
      <c r="C174" s="202"/>
      <c r="D174" s="199"/>
      <c r="E174" s="135"/>
      <c r="F174" s="135"/>
      <c r="G174" s="135"/>
      <c r="H174" s="135"/>
      <c r="I174" s="198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98"/>
      <c r="X174" s="135"/>
      <c r="Y174" s="135"/>
      <c r="Z174" s="135"/>
      <c r="AA174" s="134"/>
      <c r="AB174" s="135"/>
      <c r="AC174" s="135"/>
      <c r="AD174" s="134"/>
      <c r="AE174" s="135"/>
    </row>
    <row r="175" spans="1:31" x14ac:dyDescent="0.25">
      <c r="A175" s="131"/>
      <c r="B175" s="200"/>
      <c r="C175" s="202"/>
      <c r="D175" s="199"/>
      <c r="E175" s="135"/>
      <c r="F175" s="135"/>
      <c r="G175" s="135"/>
      <c r="H175" s="135"/>
      <c r="I175" s="198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98"/>
      <c r="X175" s="135"/>
      <c r="Y175" s="135"/>
      <c r="Z175" s="135"/>
      <c r="AA175" s="134"/>
      <c r="AB175" s="135"/>
      <c r="AC175" s="135"/>
      <c r="AD175" s="134"/>
      <c r="AE175" s="135"/>
    </row>
    <row r="176" spans="1:31" x14ac:dyDescent="0.25">
      <c r="A176" s="131"/>
      <c r="B176" s="200"/>
      <c r="C176" s="202"/>
      <c r="D176" s="199"/>
      <c r="E176" s="135"/>
      <c r="F176" s="135"/>
      <c r="G176" s="135"/>
      <c r="H176" s="135"/>
      <c r="I176" s="198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98"/>
      <c r="X176" s="135"/>
      <c r="Y176" s="135"/>
      <c r="Z176" s="135"/>
      <c r="AA176" s="134"/>
      <c r="AB176" s="135"/>
      <c r="AC176" s="135"/>
      <c r="AD176" s="134"/>
      <c r="AE176" s="135"/>
    </row>
    <row r="177" spans="1:31" x14ac:dyDescent="0.25">
      <c r="A177" s="131"/>
      <c r="B177" s="200"/>
      <c r="C177" s="202"/>
      <c r="D177" s="199"/>
      <c r="E177" s="135"/>
      <c r="F177" s="135"/>
      <c r="G177" s="135"/>
      <c r="H177" s="135"/>
      <c r="I177" s="198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98"/>
      <c r="X177" s="135"/>
      <c r="Y177" s="135"/>
      <c r="Z177" s="135"/>
      <c r="AA177" s="134"/>
      <c r="AB177" s="135"/>
      <c r="AC177" s="135"/>
      <c r="AD177" s="134"/>
      <c r="AE177" s="135"/>
    </row>
    <row r="178" spans="1:31" x14ac:dyDescent="0.25">
      <c r="A178" s="131"/>
      <c r="B178" s="200"/>
      <c r="C178" s="202"/>
      <c r="D178" s="199"/>
      <c r="E178" s="135"/>
      <c r="F178" s="135"/>
      <c r="G178" s="135"/>
      <c r="H178" s="135"/>
      <c r="I178" s="198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98"/>
      <c r="X178" s="135"/>
      <c r="Y178" s="135"/>
      <c r="Z178" s="135"/>
      <c r="AA178" s="134"/>
      <c r="AB178" s="135"/>
      <c r="AC178" s="135"/>
      <c r="AD178" s="134"/>
      <c r="AE178" s="135"/>
    </row>
    <row r="179" spans="1:31" x14ac:dyDescent="0.25">
      <c r="A179" s="131"/>
      <c r="B179" s="200"/>
      <c r="C179" s="202"/>
      <c r="D179" s="199"/>
      <c r="E179" s="135"/>
      <c r="F179" s="135"/>
      <c r="G179" s="135"/>
      <c r="H179" s="135"/>
      <c r="I179" s="198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98"/>
      <c r="X179" s="135"/>
      <c r="Y179" s="135"/>
      <c r="Z179" s="135"/>
      <c r="AA179" s="134"/>
      <c r="AB179" s="135"/>
      <c r="AC179" s="135"/>
      <c r="AD179" s="134"/>
      <c r="AE179" s="135"/>
    </row>
    <row r="180" spans="1:31" x14ac:dyDescent="0.25">
      <c r="A180" s="131"/>
      <c r="B180" s="200"/>
      <c r="C180" s="202"/>
      <c r="D180" s="199"/>
      <c r="E180" s="135"/>
      <c r="F180" s="135"/>
      <c r="G180" s="135"/>
      <c r="H180" s="135"/>
      <c r="I180" s="198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98"/>
      <c r="X180" s="135"/>
      <c r="Y180" s="135"/>
      <c r="Z180" s="135"/>
      <c r="AA180" s="134"/>
      <c r="AB180" s="135"/>
      <c r="AC180" s="135"/>
      <c r="AD180" s="134"/>
      <c r="AE180" s="135"/>
    </row>
    <row r="181" spans="1:31" x14ac:dyDescent="0.25">
      <c r="A181" s="131"/>
      <c r="B181" s="200"/>
      <c r="C181" s="202"/>
      <c r="D181" s="199"/>
      <c r="E181" s="135"/>
      <c r="F181" s="135"/>
      <c r="G181" s="135"/>
      <c r="H181" s="135"/>
      <c r="I181" s="198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98"/>
      <c r="X181" s="135"/>
      <c r="Y181" s="135"/>
      <c r="Z181" s="135"/>
      <c r="AA181" s="134"/>
      <c r="AB181" s="135"/>
      <c r="AC181" s="135"/>
      <c r="AD181" s="134"/>
      <c r="AE181" s="135"/>
    </row>
    <row r="182" spans="1:31" x14ac:dyDescent="0.25">
      <c r="A182" s="131"/>
      <c r="B182" s="200"/>
      <c r="C182" s="202"/>
      <c r="D182" s="199"/>
      <c r="E182" s="135"/>
      <c r="F182" s="135"/>
      <c r="G182" s="135"/>
      <c r="H182" s="135"/>
      <c r="I182" s="198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98"/>
      <c r="X182" s="135"/>
      <c r="Y182" s="135"/>
      <c r="Z182" s="135"/>
      <c r="AA182" s="134"/>
      <c r="AB182" s="135"/>
      <c r="AC182" s="135"/>
      <c r="AD182" s="134"/>
      <c r="AE182" s="135"/>
    </row>
    <row r="183" spans="1:31" x14ac:dyDescent="0.25">
      <c r="A183" s="131"/>
      <c r="B183" s="200"/>
      <c r="C183" s="202"/>
      <c r="D183" s="199"/>
      <c r="E183" s="135"/>
      <c r="F183" s="135"/>
      <c r="G183" s="135"/>
      <c r="H183" s="135"/>
      <c r="I183" s="198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98"/>
      <c r="X183" s="135"/>
      <c r="Y183" s="135"/>
      <c r="Z183" s="135"/>
      <c r="AA183" s="134"/>
      <c r="AB183" s="135"/>
      <c r="AC183" s="135"/>
      <c r="AD183" s="134"/>
      <c r="AE183" s="135"/>
    </row>
    <row r="184" spans="1:31" x14ac:dyDescent="0.25">
      <c r="A184" s="131"/>
      <c r="B184" s="200"/>
      <c r="C184" s="202"/>
      <c r="D184" s="199"/>
      <c r="E184" s="135"/>
      <c r="F184" s="135"/>
      <c r="G184" s="135"/>
      <c r="H184" s="135"/>
      <c r="I184" s="198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98"/>
      <c r="X184" s="135"/>
      <c r="Y184" s="135"/>
      <c r="Z184" s="135"/>
      <c r="AA184" s="134"/>
      <c r="AB184" s="135"/>
      <c r="AC184" s="135"/>
      <c r="AD184" s="134"/>
      <c r="AE184" s="135"/>
    </row>
    <row r="185" spans="1:31" x14ac:dyDescent="0.25">
      <c r="A185" s="131"/>
      <c r="B185" s="200"/>
      <c r="C185" s="202"/>
      <c r="D185" s="199"/>
      <c r="E185" s="135"/>
      <c r="F185" s="135"/>
      <c r="G185" s="135"/>
      <c r="H185" s="135"/>
      <c r="I185" s="198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98"/>
      <c r="X185" s="135"/>
      <c r="Y185" s="135"/>
      <c r="Z185" s="135"/>
      <c r="AA185" s="134"/>
      <c r="AB185" s="135"/>
      <c r="AC185" s="135"/>
      <c r="AD185" s="134"/>
      <c r="AE185" s="135"/>
    </row>
    <row r="186" spans="1:31" x14ac:dyDescent="0.25">
      <c r="A186" s="131"/>
      <c r="B186" s="200"/>
      <c r="C186" s="202"/>
      <c r="D186" s="199"/>
      <c r="E186" s="135"/>
      <c r="F186" s="135"/>
      <c r="G186" s="135"/>
      <c r="H186" s="135"/>
      <c r="I186" s="198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98"/>
      <c r="X186" s="135"/>
      <c r="Y186" s="135"/>
      <c r="Z186" s="135"/>
      <c r="AA186" s="134"/>
      <c r="AB186" s="135"/>
      <c r="AC186" s="135"/>
      <c r="AD186" s="134"/>
      <c r="AE186" s="135"/>
    </row>
    <row r="187" spans="1:31" x14ac:dyDescent="0.25">
      <c r="A187" s="131"/>
      <c r="B187" s="200"/>
      <c r="C187" s="202"/>
      <c r="D187" s="199"/>
      <c r="E187" s="135"/>
      <c r="F187" s="135"/>
      <c r="G187" s="135"/>
      <c r="H187" s="135"/>
      <c r="I187" s="198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98"/>
      <c r="X187" s="135"/>
      <c r="Y187" s="135"/>
      <c r="Z187" s="135"/>
      <c r="AA187" s="134"/>
      <c r="AB187" s="135"/>
      <c r="AC187" s="135"/>
      <c r="AD187" s="134"/>
      <c r="AE187" s="135"/>
    </row>
    <row r="188" spans="1:31" x14ac:dyDescent="0.25">
      <c r="A188" s="131"/>
      <c r="B188" s="200"/>
      <c r="C188" s="202"/>
      <c r="D188" s="199"/>
      <c r="E188" s="135"/>
      <c r="F188" s="135"/>
      <c r="G188" s="135"/>
      <c r="H188" s="135"/>
      <c r="I188" s="198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98"/>
      <c r="X188" s="135"/>
      <c r="Y188" s="135"/>
      <c r="Z188" s="135"/>
      <c r="AA188" s="134"/>
      <c r="AB188" s="135"/>
      <c r="AC188" s="135"/>
      <c r="AD188" s="134"/>
      <c r="AE188" s="135"/>
    </row>
    <row r="189" spans="1:31" x14ac:dyDescent="0.25">
      <c r="A189" s="131"/>
      <c r="B189" s="200"/>
      <c r="C189" s="202"/>
      <c r="D189" s="199"/>
      <c r="E189" s="135"/>
      <c r="F189" s="135"/>
      <c r="G189" s="135"/>
      <c r="H189" s="135"/>
      <c r="I189" s="198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98"/>
      <c r="X189" s="135"/>
      <c r="Y189" s="135"/>
      <c r="Z189" s="135"/>
      <c r="AA189" s="134"/>
      <c r="AB189" s="135"/>
      <c r="AC189" s="135"/>
      <c r="AD189" s="134"/>
      <c r="AE189" s="135"/>
    </row>
    <row r="190" spans="1:31" x14ac:dyDescent="0.25">
      <c r="A190" s="131"/>
      <c r="B190" s="200"/>
      <c r="C190" s="202"/>
      <c r="D190" s="199"/>
      <c r="E190" s="135"/>
      <c r="F190" s="135"/>
      <c r="G190" s="135"/>
      <c r="H190" s="135"/>
      <c r="I190" s="198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98"/>
      <c r="X190" s="135"/>
      <c r="Y190" s="135"/>
      <c r="Z190" s="135"/>
      <c r="AA190" s="134"/>
      <c r="AB190" s="135"/>
      <c r="AC190" s="135"/>
      <c r="AD190" s="134"/>
      <c r="AE190" s="135"/>
    </row>
    <row r="191" spans="1:31" x14ac:dyDescent="0.25">
      <c r="A191" s="131"/>
      <c r="B191" s="200"/>
      <c r="C191" s="202"/>
      <c r="D191" s="199"/>
      <c r="E191" s="135"/>
      <c r="F191" s="135"/>
      <c r="G191" s="135"/>
      <c r="H191" s="135"/>
      <c r="I191" s="198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98"/>
      <c r="X191" s="135"/>
      <c r="Y191" s="135"/>
      <c r="Z191" s="135"/>
      <c r="AA191" s="134"/>
      <c r="AB191" s="135"/>
      <c r="AC191" s="135"/>
      <c r="AD191" s="134"/>
      <c r="AE191" s="135"/>
    </row>
    <row r="192" spans="1:31" x14ac:dyDescent="0.25">
      <c r="A192" s="131"/>
      <c r="B192" s="200"/>
      <c r="C192" s="202"/>
      <c r="D192" s="199"/>
      <c r="E192" s="135"/>
      <c r="F192" s="135"/>
      <c r="G192" s="135"/>
      <c r="H192" s="135"/>
      <c r="I192" s="198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98"/>
      <c r="X192" s="135"/>
      <c r="Y192" s="135"/>
      <c r="Z192" s="135"/>
      <c r="AA192" s="134"/>
      <c r="AB192" s="135"/>
      <c r="AC192" s="135"/>
      <c r="AD192" s="134"/>
      <c r="AE192" s="135"/>
    </row>
    <row r="193" spans="1:31" x14ac:dyDescent="0.25">
      <c r="A193" s="131"/>
      <c r="B193" s="200"/>
      <c r="C193" s="202"/>
      <c r="D193" s="199"/>
      <c r="E193" s="135"/>
      <c r="F193" s="135"/>
      <c r="G193" s="135"/>
      <c r="H193" s="135"/>
      <c r="I193" s="198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98"/>
      <c r="X193" s="135"/>
      <c r="Y193" s="135"/>
      <c r="Z193" s="135"/>
      <c r="AA193" s="134"/>
      <c r="AB193" s="135"/>
      <c r="AC193" s="135"/>
      <c r="AD193" s="134"/>
      <c r="AE193" s="135"/>
    </row>
    <row r="194" spans="1:31" x14ac:dyDescent="0.25">
      <c r="A194" s="131"/>
      <c r="B194" s="200"/>
      <c r="C194" s="202"/>
      <c r="D194" s="199"/>
      <c r="E194" s="135"/>
      <c r="F194" s="135"/>
      <c r="G194" s="135"/>
      <c r="H194" s="135"/>
      <c r="I194" s="198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98"/>
      <c r="X194" s="135"/>
      <c r="Y194" s="135"/>
      <c r="Z194" s="135"/>
      <c r="AA194" s="134"/>
      <c r="AB194" s="135"/>
      <c r="AC194" s="135"/>
      <c r="AD194" s="134"/>
      <c r="AE194" s="135"/>
    </row>
    <row r="195" spans="1:31" x14ac:dyDescent="0.25">
      <c r="A195" s="131"/>
      <c r="B195" s="200"/>
      <c r="C195" s="202"/>
      <c r="D195" s="199"/>
      <c r="E195" s="135"/>
      <c r="F195" s="135"/>
      <c r="G195" s="135"/>
      <c r="H195" s="135"/>
      <c r="I195" s="198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98"/>
      <c r="X195" s="135"/>
      <c r="Y195" s="135"/>
      <c r="Z195" s="135"/>
      <c r="AA195" s="134"/>
      <c r="AB195" s="135"/>
      <c r="AC195" s="135"/>
      <c r="AD195" s="134"/>
      <c r="AE195" s="135"/>
    </row>
    <row r="196" spans="1:31" x14ac:dyDescent="0.25">
      <c r="A196" s="131"/>
      <c r="B196" s="200"/>
      <c r="C196" s="202"/>
      <c r="D196" s="199"/>
      <c r="E196" s="135"/>
      <c r="F196" s="135"/>
      <c r="G196" s="135"/>
      <c r="H196" s="135"/>
      <c r="I196" s="198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98"/>
      <c r="X196" s="135"/>
      <c r="Y196" s="135"/>
      <c r="Z196" s="135"/>
      <c r="AA196" s="134"/>
      <c r="AB196" s="135"/>
      <c r="AC196" s="135"/>
      <c r="AD196" s="134"/>
      <c r="AE196" s="135"/>
    </row>
    <row r="197" spans="1:31" x14ac:dyDescent="0.25">
      <c r="A197" s="131"/>
      <c r="B197" s="200"/>
      <c r="C197" s="202"/>
      <c r="D197" s="199"/>
      <c r="E197" s="135"/>
      <c r="F197" s="135"/>
      <c r="G197" s="135"/>
      <c r="H197" s="135"/>
      <c r="I197" s="198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98"/>
      <c r="X197" s="135"/>
      <c r="Y197" s="135"/>
      <c r="Z197" s="135"/>
      <c r="AA197" s="134"/>
      <c r="AB197" s="135"/>
      <c r="AC197" s="135"/>
      <c r="AD197" s="134"/>
      <c r="AE197" s="135"/>
    </row>
    <row r="198" spans="1:31" x14ac:dyDescent="0.25">
      <c r="A198" s="131"/>
      <c r="B198" s="200"/>
      <c r="C198" s="202"/>
      <c r="D198" s="199"/>
      <c r="E198" s="135"/>
      <c r="F198" s="135"/>
      <c r="G198" s="135"/>
      <c r="H198" s="135"/>
      <c r="I198" s="198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98"/>
      <c r="X198" s="135"/>
      <c r="Y198" s="135"/>
      <c r="Z198" s="135"/>
      <c r="AA198" s="134"/>
      <c r="AB198" s="135"/>
      <c r="AC198" s="135"/>
      <c r="AD198" s="134"/>
      <c r="AE198" s="135"/>
    </row>
    <row r="199" spans="1:31" x14ac:dyDescent="0.25">
      <c r="A199" s="131"/>
      <c r="B199" s="200"/>
      <c r="C199" s="202"/>
      <c r="D199" s="199"/>
      <c r="E199" s="135"/>
      <c r="F199" s="135"/>
      <c r="G199" s="135"/>
      <c r="H199" s="135"/>
      <c r="I199" s="198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98"/>
      <c r="X199" s="135"/>
      <c r="Y199" s="135"/>
      <c r="Z199" s="135"/>
      <c r="AA199" s="134"/>
      <c r="AB199" s="135"/>
      <c r="AC199" s="135"/>
      <c r="AD199" s="134"/>
      <c r="AE199" s="135"/>
    </row>
    <row r="200" spans="1:31" x14ac:dyDescent="0.25">
      <c r="A200" s="131"/>
      <c r="B200" s="200"/>
      <c r="C200" s="202"/>
      <c r="D200" s="199"/>
      <c r="E200" s="135"/>
      <c r="F200" s="135"/>
      <c r="G200" s="135"/>
      <c r="H200" s="135"/>
      <c r="I200" s="198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98"/>
      <c r="X200" s="135"/>
      <c r="Y200" s="135"/>
      <c r="Z200" s="135"/>
      <c r="AA200" s="134"/>
      <c r="AB200" s="135"/>
      <c r="AC200" s="135"/>
      <c r="AD200" s="134"/>
      <c r="AE200" s="135"/>
    </row>
    <row r="201" spans="1:31" x14ac:dyDescent="0.25">
      <c r="A201" s="131"/>
      <c r="B201" s="200"/>
      <c r="C201" s="202"/>
      <c r="D201" s="199"/>
      <c r="E201" s="135"/>
      <c r="F201" s="135"/>
      <c r="G201" s="135"/>
      <c r="H201" s="135"/>
      <c r="I201" s="198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98"/>
      <c r="X201" s="135"/>
      <c r="Y201" s="135"/>
      <c r="Z201" s="135"/>
      <c r="AA201" s="134"/>
      <c r="AB201" s="135"/>
      <c r="AC201" s="135"/>
      <c r="AD201" s="134"/>
      <c r="AE201" s="135"/>
    </row>
    <row r="202" spans="1:31" x14ac:dyDescent="0.25">
      <c r="A202" s="131"/>
      <c r="B202" s="203"/>
      <c r="C202" s="202"/>
      <c r="D202" s="199"/>
      <c r="E202" s="135"/>
      <c r="F202" s="135"/>
      <c r="G202" s="135"/>
      <c r="H202" s="135"/>
      <c r="I202" s="198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98"/>
      <c r="X202" s="135"/>
      <c r="Y202" s="135"/>
      <c r="Z202" s="135"/>
      <c r="AA202" s="134"/>
      <c r="AB202" s="135"/>
      <c r="AC202" s="135"/>
      <c r="AD202" s="134"/>
      <c r="AE202" s="135"/>
    </row>
    <row r="203" spans="1:31" x14ac:dyDescent="0.25">
      <c r="A203" s="131"/>
      <c r="B203" s="203"/>
      <c r="C203" s="202"/>
      <c r="D203" s="199"/>
      <c r="E203" s="135"/>
      <c r="F203" s="135"/>
      <c r="G203" s="135"/>
      <c r="H203" s="135"/>
      <c r="I203" s="198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98"/>
      <c r="X203" s="135"/>
      <c r="Y203" s="135"/>
      <c r="Z203" s="135"/>
      <c r="AA203" s="134"/>
      <c r="AB203" s="135"/>
      <c r="AC203" s="135"/>
      <c r="AD203" s="134"/>
      <c r="AE203" s="135"/>
    </row>
    <row r="204" spans="1:31" x14ac:dyDescent="0.25">
      <c r="A204" s="131"/>
      <c r="B204" s="203"/>
      <c r="C204" s="202"/>
      <c r="D204" s="199"/>
      <c r="E204" s="135"/>
      <c r="F204" s="135"/>
      <c r="G204" s="135"/>
      <c r="H204" s="135"/>
      <c r="I204" s="198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98"/>
      <c r="X204" s="135"/>
      <c r="Y204" s="135"/>
      <c r="Z204" s="135"/>
      <c r="AA204" s="134"/>
      <c r="AB204" s="135"/>
      <c r="AC204" s="135"/>
      <c r="AD204" s="134"/>
      <c r="AE204" s="135"/>
    </row>
    <row r="205" spans="1:31" x14ac:dyDescent="0.25">
      <c r="A205" s="131"/>
      <c r="B205" s="203"/>
      <c r="C205" s="202"/>
      <c r="D205" s="199"/>
      <c r="E205" s="135"/>
      <c r="F205" s="135"/>
      <c r="G205" s="135"/>
      <c r="H205" s="135"/>
      <c r="I205" s="198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98"/>
      <c r="X205" s="135"/>
      <c r="Y205" s="135"/>
      <c r="Z205" s="135"/>
      <c r="AA205" s="134"/>
      <c r="AB205" s="135"/>
      <c r="AC205" s="135"/>
      <c r="AD205" s="134"/>
      <c r="AE205" s="135"/>
    </row>
    <row r="206" spans="1:31" x14ac:dyDescent="0.25">
      <c r="A206" s="131"/>
      <c r="B206" s="203"/>
      <c r="C206" s="202"/>
      <c r="D206" s="199"/>
      <c r="E206" s="135"/>
      <c r="F206" s="135"/>
      <c r="G206" s="135"/>
      <c r="H206" s="135"/>
      <c r="I206" s="198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98"/>
      <c r="X206" s="135"/>
      <c r="Y206" s="135"/>
      <c r="Z206" s="135"/>
      <c r="AA206" s="134"/>
      <c r="AB206" s="135"/>
      <c r="AC206" s="135"/>
      <c r="AD206" s="134"/>
      <c r="AE206" s="135"/>
    </row>
    <row r="207" spans="1:31" x14ac:dyDescent="0.25">
      <c r="A207" s="131"/>
      <c r="B207" s="203"/>
      <c r="C207" s="202"/>
      <c r="D207" s="199"/>
      <c r="E207" s="135"/>
      <c r="F207" s="135"/>
      <c r="G207" s="135"/>
      <c r="H207" s="135"/>
      <c r="I207" s="198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98"/>
      <c r="X207" s="135"/>
      <c r="Y207" s="135"/>
      <c r="Z207" s="135"/>
      <c r="AA207" s="134"/>
      <c r="AB207" s="135"/>
      <c r="AC207" s="135"/>
      <c r="AD207" s="134"/>
      <c r="AE207" s="135"/>
    </row>
    <row r="208" spans="1:31" x14ac:dyDescent="0.25">
      <c r="A208" s="131"/>
      <c r="B208" s="203"/>
      <c r="C208" s="202"/>
      <c r="D208" s="199"/>
      <c r="E208" s="135"/>
      <c r="F208" s="135"/>
      <c r="G208" s="135"/>
      <c r="H208" s="135"/>
      <c r="I208" s="198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98"/>
      <c r="X208" s="135"/>
      <c r="Y208" s="135"/>
      <c r="Z208" s="135"/>
      <c r="AA208" s="134"/>
      <c r="AB208" s="135"/>
      <c r="AC208" s="135"/>
      <c r="AD208" s="134"/>
      <c r="AE208" s="135"/>
    </row>
    <row r="209" spans="1:31" x14ac:dyDescent="0.25">
      <c r="A209" s="131"/>
      <c r="B209" s="203"/>
      <c r="C209" s="202"/>
      <c r="D209" s="199"/>
      <c r="E209" s="135"/>
      <c r="F209" s="135"/>
      <c r="G209" s="135"/>
      <c r="H209" s="135"/>
      <c r="I209" s="198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98"/>
      <c r="X209" s="135"/>
      <c r="Y209" s="135"/>
      <c r="Z209" s="135"/>
      <c r="AA209" s="134"/>
      <c r="AB209" s="135"/>
      <c r="AC209" s="135"/>
      <c r="AD209" s="134"/>
      <c r="AE209" s="135"/>
    </row>
    <row r="210" spans="1:31" x14ac:dyDescent="0.25">
      <c r="A210" s="131"/>
      <c r="B210" s="203"/>
      <c r="C210" s="202"/>
      <c r="D210" s="199"/>
      <c r="E210" s="135"/>
      <c r="F210" s="135"/>
      <c r="G210" s="135"/>
      <c r="H210" s="135"/>
      <c r="I210" s="198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98"/>
      <c r="X210" s="135"/>
      <c r="Y210" s="135"/>
      <c r="Z210" s="135"/>
      <c r="AA210" s="134"/>
      <c r="AB210" s="135"/>
      <c r="AC210" s="135"/>
      <c r="AD210" s="134"/>
      <c r="AE210" s="135"/>
    </row>
    <row r="211" spans="1:31" x14ac:dyDescent="0.25">
      <c r="A211" s="131"/>
      <c r="B211" s="203"/>
      <c r="C211" s="202"/>
      <c r="D211" s="199"/>
      <c r="E211" s="135"/>
      <c r="F211" s="135"/>
      <c r="G211" s="135"/>
      <c r="H211" s="135"/>
      <c r="I211" s="198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98"/>
      <c r="X211" s="135"/>
      <c r="Y211" s="135"/>
      <c r="Z211" s="135"/>
      <c r="AA211" s="134"/>
      <c r="AB211" s="135"/>
      <c r="AC211" s="135"/>
      <c r="AD211" s="134"/>
      <c r="AE211" s="135"/>
    </row>
    <row r="212" spans="1:31" x14ac:dyDescent="0.25">
      <c r="A212" s="131"/>
      <c r="B212" s="203"/>
      <c r="C212" s="202"/>
      <c r="D212" s="199"/>
      <c r="E212" s="135"/>
      <c r="F212" s="135"/>
      <c r="G212" s="135"/>
      <c r="H212" s="135"/>
      <c r="I212" s="198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98"/>
      <c r="X212" s="135"/>
      <c r="Y212" s="135"/>
      <c r="Z212" s="135"/>
      <c r="AA212" s="134"/>
      <c r="AB212" s="135"/>
      <c r="AC212" s="135"/>
      <c r="AD212" s="134"/>
      <c r="AE212" s="135"/>
    </row>
    <row r="213" spans="1:31" x14ac:dyDescent="0.25">
      <c r="A213" s="131"/>
      <c r="B213" s="203"/>
      <c r="C213" s="202"/>
      <c r="D213" s="199"/>
      <c r="E213" s="135"/>
      <c r="F213" s="135"/>
      <c r="G213" s="135"/>
      <c r="H213" s="135"/>
      <c r="I213" s="198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98"/>
      <c r="X213" s="135"/>
      <c r="Y213" s="135"/>
      <c r="Z213" s="135"/>
      <c r="AA213" s="134"/>
      <c r="AB213" s="135"/>
      <c r="AC213" s="135"/>
      <c r="AD213" s="134"/>
      <c r="AE213" s="135"/>
    </row>
    <row r="214" spans="1:31" x14ac:dyDescent="0.25">
      <c r="A214" s="131"/>
      <c r="B214" s="203"/>
      <c r="C214" s="202"/>
      <c r="D214" s="199"/>
      <c r="E214" s="135"/>
      <c r="F214" s="135"/>
      <c r="G214" s="135"/>
      <c r="H214" s="135"/>
      <c r="I214" s="198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98"/>
      <c r="X214" s="135"/>
      <c r="Y214" s="135"/>
      <c r="Z214" s="135"/>
      <c r="AA214" s="134"/>
      <c r="AB214" s="135"/>
      <c r="AC214" s="135"/>
      <c r="AD214" s="134"/>
      <c r="AE214" s="135"/>
    </row>
    <row r="215" spans="1:31" x14ac:dyDescent="0.25">
      <c r="A215" s="131"/>
      <c r="B215" s="203"/>
      <c r="C215" s="202"/>
      <c r="D215" s="199"/>
      <c r="E215" s="135"/>
      <c r="F215" s="135"/>
      <c r="G215" s="135"/>
      <c r="H215" s="135"/>
      <c r="I215" s="198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98"/>
      <c r="X215" s="135"/>
      <c r="Y215" s="135"/>
      <c r="Z215" s="135"/>
      <c r="AA215" s="134"/>
      <c r="AB215" s="135"/>
      <c r="AC215" s="135"/>
      <c r="AD215" s="134"/>
      <c r="AE215" s="135"/>
    </row>
    <row r="216" spans="1:31" x14ac:dyDescent="0.25">
      <c r="A216" s="131"/>
      <c r="B216" s="203"/>
      <c r="C216" s="202"/>
      <c r="D216" s="199"/>
      <c r="E216" s="135"/>
      <c r="F216" s="135"/>
      <c r="G216" s="135"/>
      <c r="H216" s="135"/>
      <c r="I216" s="198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98"/>
      <c r="X216" s="135"/>
      <c r="Y216" s="135"/>
      <c r="Z216" s="135"/>
      <c r="AA216" s="134"/>
      <c r="AB216" s="135"/>
      <c r="AC216" s="135"/>
      <c r="AD216" s="134"/>
      <c r="AE216" s="135"/>
    </row>
    <row r="217" spans="1:31" x14ac:dyDescent="0.25">
      <c r="A217" s="131"/>
      <c r="B217" s="203"/>
      <c r="C217" s="202"/>
      <c r="D217" s="199"/>
      <c r="E217" s="135"/>
      <c r="F217" s="135"/>
      <c r="G217" s="135"/>
      <c r="H217" s="135"/>
      <c r="I217" s="198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98"/>
      <c r="X217" s="135"/>
      <c r="Y217" s="135"/>
      <c r="Z217" s="135"/>
      <c r="AA217" s="134"/>
      <c r="AB217" s="135"/>
      <c r="AC217" s="135"/>
      <c r="AD217" s="134"/>
      <c r="AE217" s="135"/>
    </row>
    <row r="218" spans="1:31" x14ac:dyDescent="0.25">
      <c r="A218" s="131"/>
      <c r="B218" s="203"/>
      <c r="C218" s="202"/>
      <c r="D218" s="199"/>
      <c r="E218" s="135"/>
      <c r="F218" s="135"/>
      <c r="G218" s="135"/>
      <c r="H218" s="135"/>
      <c r="I218" s="198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98"/>
      <c r="X218" s="135"/>
      <c r="Y218" s="135"/>
      <c r="Z218" s="135"/>
      <c r="AA218" s="134"/>
      <c r="AB218" s="135"/>
      <c r="AC218" s="135"/>
      <c r="AD218" s="134"/>
      <c r="AE218" s="135"/>
    </row>
    <row r="219" spans="1:31" x14ac:dyDescent="0.25">
      <c r="A219" s="131"/>
      <c r="B219" s="203"/>
      <c r="C219" s="202"/>
      <c r="D219" s="199"/>
      <c r="E219" s="135"/>
      <c r="F219" s="135"/>
      <c r="G219" s="135"/>
      <c r="H219" s="135"/>
      <c r="I219" s="198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98"/>
      <c r="X219" s="135"/>
      <c r="Y219" s="135"/>
      <c r="Z219" s="135"/>
      <c r="AA219" s="134"/>
      <c r="AB219" s="135"/>
      <c r="AC219" s="135"/>
      <c r="AD219" s="134"/>
      <c r="AE219" s="135"/>
    </row>
    <row r="220" spans="1:31" x14ac:dyDescent="0.25">
      <c r="A220" s="131"/>
      <c r="B220" s="203"/>
      <c r="C220" s="202"/>
      <c r="D220" s="199"/>
      <c r="E220" s="135"/>
      <c r="F220" s="135"/>
      <c r="G220" s="135"/>
      <c r="H220" s="135"/>
      <c r="I220" s="198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98"/>
      <c r="X220" s="135"/>
      <c r="Y220" s="135"/>
      <c r="Z220" s="135"/>
      <c r="AA220" s="134"/>
      <c r="AB220" s="135"/>
      <c r="AC220" s="135"/>
      <c r="AD220" s="134"/>
      <c r="AE220" s="135"/>
    </row>
    <row r="221" spans="1:31" x14ac:dyDescent="0.25">
      <c r="A221" s="131"/>
      <c r="B221" s="203"/>
      <c r="C221" s="202"/>
      <c r="D221" s="199"/>
      <c r="E221" s="135"/>
      <c r="F221" s="135"/>
      <c r="G221" s="135"/>
      <c r="H221" s="135"/>
      <c r="I221" s="198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98"/>
      <c r="X221" s="135"/>
      <c r="Y221" s="135"/>
      <c r="Z221" s="135"/>
      <c r="AA221" s="134"/>
      <c r="AB221" s="135"/>
      <c r="AC221" s="135"/>
      <c r="AD221" s="134"/>
      <c r="AE221" s="135"/>
    </row>
    <row r="222" spans="1:31" x14ac:dyDescent="0.25">
      <c r="A222" s="131"/>
      <c r="B222" s="203"/>
      <c r="C222" s="202"/>
      <c r="D222" s="199"/>
      <c r="E222" s="135"/>
      <c r="F222" s="135"/>
      <c r="G222" s="135"/>
      <c r="H222" s="135"/>
      <c r="I222" s="198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98"/>
      <c r="X222" s="135"/>
      <c r="Y222" s="135"/>
      <c r="Z222" s="135"/>
      <c r="AA222" s="134"/>
      <c r="AB222" s="135"/>
      <c r="AC222" s="135"/>
      <c r="AD222" s="134"/>
      <c r="AE222" s="135"/>
    </row>
    <row r="223" spans="1:31" x14ac:dyDescent="0.25">
      <c r="A223" s="131"/>
      <c r="B223" s="203"/>
      <c r="C223" s="202"/>
      <c r="D223" s="199"/>
      <c r="E223" s="135"/>
      <c r="F223" s="135"/>
      <c r="G223" s="135"/>
      <c r="H223" s="135"/>
      <c r="I223" s="198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98"/>
      <c r="X223" s="135"/>
      <c r="Y223" s="135"/>
      <c r="Z223" s="135"/>
      <c r="AA223" s="134"/>
      <c r="AB223" s="135"/>
      <c r="AC223" s="135"/>
      <c r="AD223" s="134"/>
      <c r="AE223" s="135"/>
    </row>
    <row r="224" spans="1:31" x14ac:dyDescent="0.25">
      <c r="A224" s="131"/>
      <c r="B224" s="203"/>
      <c r="C224" s="202"/>
      <c r="D224" s="199"/>
      <c r="E224" s="135"/>
      <c r="F224" s="135"/>
      <c r="G224" s="135"/>
      <c r="H224" s="135"/>
      <c r="I224" s="198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98"/>
      <c r="X224" s="135"/>
      <c r="Y224" s="135"/>
      <c r="Z224" s="135"/>
      <c r="AA224" s="134"/>
      <c r="AB224" s="135"/>
      <c r="AC224" s="135"/>
      <c r="AD224" s="134"/>
      <c r="AE224" s="135"/>
    </row>
    <row r="225" spans="1:31" x14ac:dyDescent="0.25">
      <c r="A225" s="131"/>
      <c r="B225" s="203"/>
      <c r="C225" s="202"/>
      <c r="D225" s="199"/>
      <c r="E225" s="135"/>
      <c r="F225" s="135"/>
      <c r="G225" s="135"/>
      <c r="H225" s="135"/>
      <c r="I225" s="198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98"/>
      <c r="X225" s="135"/>
      <c r="Y225" s="135"/>
      <c r="Z225" s="135"/>
      <c r="AA225" s="134"/>
      <c r="AB225" s="135"/>
      <c r="AC225" s="135"/>
      <c r="AD225" s="134"/>
      <c r="AE225" s="135"/>
    </row>
    <row r="226" spans="1:31" x14ac:dyDescent="0.25">
      <c r="A226" s="131"/>
      <c r="B226" s="203"/>
      <c r="C226" s="202"/>
      <c r="D226" s="199"/>
      <c r="E226" s="135"/>
      <c r="F226" s="135"/>
      <c r="G226" s="135"/>
      <c r="H226" s="135"/>
      <c r="I226" s="198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98"/>
      <c r="X226" s="135"/>
      <c r="Y226" s="135"/>
      <c r="Z226" s="135"/>
      <c r="AA226" s="134"/>
      <c r="AB226" s="135"/>
      <c r="AC226" s="135"/>
      <c r="AD226" s="134"/>
      <c r="AE226" s="135"/>
    </row>
    <row r="227" spans="1:31" x14ac:dyDescent="0.25">
      <c r="A227" s="131"/>
      <c r="B227" s="203"/>
      <c r="C227" s="202"/>
      <c r="D227" s="199"/>
      <c r="E227" s="135"/>
      <c r="F227" s="135"/>
      <c r="G227" s="135"/>
      <c r="H227" s="135"/>
      <c r="I227" s="198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98"/>
      <c r="X227" s="135"/>
      <c r="Y227" s="135"/>
      <c r="Z227" s="135"/>
      <c r="AA227" s="134"/>
      <c r="AB227" s="135"/>
      <c r="AC227" s="135"/>
      <c r="AD227" s="134"/>
      <c r="AE227" s="135"/>
    </row>
    <row r="228" spans="1:31" x14ac:dyDescent="0.25">
      <c r="A228" s="131"/>
      <c r="B228" s="203"/>
      <c r="C228" s="202"/>
      <c r="D228" s="199"/>
      <c r="E228" s="135"/>
      <c r="F228" s="135"/>
      <c r="G228" s="135"/>
      <c r="H228" s="135"/>
      <c r="I228" s="198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98"/>
      <c r="X228" s="135"/>
      <c r="Y228" s="135"/>
      <c r="Z228" s="135"/>
      <c r="AA228" s="134"/>
      <c r="AB228" s="135"/>
      <c r="AC228" s="135"/>
      <c r="AD228" s="134"/>
      <c r="AE228" s="135"/>
    </row>
    <row r="229" spans="1:31" x14ac:dyDescent="0.25">
      <c r="A229" s="131"/>
      <c r="B229" s="203"/>
      <c r="C229" s="202"/>
      <c r="D229" s="199"/>
      <c r="E229" s="135"/>
      <c r="F229" s="135"/>
      <c r="G229" s="135"/>
      <c r="H229" s="135"/>
      <c r="I229" s="198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98"/>
      <c r="X229" s="135"/>
      <c r="Y229" s="135"/>
      <c r="Z229" s="135"/>
      <c r="AA229" s="134"/>
      <c r="AB229" s="135"/>
      <c r="AC229" s="135"/>
      <c r="AD229" s="134"/>
      <c r="AE229" s="135"/>
    </row>
    <row r="230" spans="1:31" x14ac:dyDescent="0.25">
      <c r="A230" s="131"/>
      <c r="B230" s="203"/>
      <c r="C230" s="202"/>
      <c r="D230" s="199"/>
      <c r="E230" s="135"/>
      <c r="F230" s="135"/>
      <c r="G230" s="135"/>
      <c r="H230" s="135"/>
      <c r="I230" s="198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98"/>
      <c r="X230" s="135"/>
      <c r="Y230" s="135"/>
      <c r="Z230" s="135"/>
      <c r="AA230" s="134"/>
      <c r="AB230" s="135"/>
      <c r="AC230" s="135"/>
      <c r="AD230" s="134"/>
      <c r="AE230" s="135"/>
    </row>
    <row r="231" spans="1:31" x14ac:dyDescent="0.25">
      <c r="A231" s="131"/>
      <c r="B231" s="203"/>
      <c r="C231" s="202"/>
      <c r="D231" s="199"/>
      <c r="E231" s="135"/>
      <c r="F231" s="135"/>
      <c r="G231" s="135"/>
      <c r="H231" s="135"/>
      <c r="I231" s="198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98"/>
      <c r="X231" s="135"/>
      <c r="Y231" s="135"/>
      <c r="Z231" s="135"/>
      <c r="AA231" s="134"/>
      <c r="AB231" s="135"/>
      <c r="AC231" s="135"/>
      <c r="AD231" s="134"/>
      <c r="AE231" s="135"/>
    </row>
    <row r="232" spans="1:31" x14ac:dyDescent="0.25">
      <c r="A232" s="131"/>
      <c r="B232" s="203"/>
      <c r="C232" s="202"/>
      <c r="D232" s="199"/>
      <c r="E232" s="135"/>
      <c r="F232" s="135"/>
      <c r="G232" s="135"/>
      <c r="H232" s="135"/>
      <c r="I232" s="198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98"/>
      <c r="X232" s="135"/>
      <c r="Y232" s="135"/>
      <c r="Z232" s="135"/>
      <c r="AA232" s="134"/>
      <c r="AB232" s="135"/>
      <c r="AC232" s="135"/>
      <c r="AD232" s="134"/>
      <c r="AE232" s="135"/>
    </row>
    <row r="233" spans="1:31" x14ac:dyDescent="0.25">
      <c r="A233" s="131"/>
      <c r="B233" s="203"/>
      <c r="C233" s="202"/>
      <c r="D233" s="199"/>
      <c r="E233" s="135"/>
      <c r="F233" s="135"/>
      <c r="G233" s="135"/>
      <c r="H233" s="135"/>
      <c r="I233" s="198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98"/>
      <c r="X233" s="135"/>
      <c r="Y233" s="135"/>
      <c r="Z233" s="135"/>
      <c r="AA233" s="134"/>
      <c r="AB233" s="135"/>
      <c r="AC233" s="135"/>
      <c r="AD233" s="134"/>
      <c r="AE233" s="135"/>
    </row>
    <row r="234" spans="1:31" x14ac:dyDescent="0.25">
      <c r="A234" s="131"/>
      <c r="B234" s="203"/>
      <c r="C234" s="202"/>
      <c r="D234" s="199"/>
      <c r="E234" s="135"/>
      <c r="F234" s="135"/>
      <c r="G234" s="135"/>
      <c r="H234" s="135"/>
      <c r="I234" s="198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98"/>
      <c r="X234" s="135"/>
      <c r="Y234" s="135"/>
      <c r="Z234" s="135"/>
      <c r="AA234" s="134"/>
      <c r="AB234" s="135"/>
      <c r="AC234" s="135"/>
      <c r="AD234" s="134"/>
      <c r="AE234" s="135"/>
    </row>
    <row r="235" spans="1:31" x14ac:dyDescent="0.25">
      <c r="A235" s="131"/>
      <c r="B235" s="203"/>
      <c r="C235" s="202"/>
      <c r="D235" s="199"/>
      <c r="E235" s="135"/>
      <c r="F235" s="135"/>
      <c r="G235" s="135"/>
      <c r="H235" s="135"/>
      <c r="I235" s="198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98"/>
      <c r="X235" s="135"/>
      <c r="Y235" s="135"/>
      <c r="Z235" s="135"/>
      <c r="AA235" s="134"/>
      <c r="AB235" s="135"/>
      <c r="AC235" s="135"/>
      <c r="AD235" s="134"/>
      <c r="AE235" s="135"/>
    </row>
    <row r="236" spans="1:31" x14ac:dyDescent="0.25">
      <c r="A236" s="131"/>
      <c r="B236" s="203"/>
      <c r="C236" s="202"/>
      <c r="D236" s="199"/>
      <c r="E236" s="135"/>
      <c r="F236" s="135"/>
      <c r="G236" s="135"/>
      <c r="H236" s="135"/>
      <c r="I236" s="198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98"/>
      <c r="X236" s="135"/>
      <c r="Y236" s="135"/>
      <c r="Z236" s="135"/>
      <c r="AA236" s="134"/>
      <c r="AB236" s="135"/>
      <c r="AC236" s="135"/>
      <c r="AD236" s="134"/>
      <c r="AE236" s="135"/>
    </row>
    <row r="237" spans="1:31" x14ac:dyDescent="0.25">
      <c r="A237" s="131"/>
      <c r="B237" s="203"/>
      <c r="C237" s="202"/>
      <c r="D237" s="199"/>
      <c r="E237" s="135"/>
      <c r="F237" s="135"/>
      <c r="G237" s="135"/>
      <c r="H237" s="135"/>
      <c r="I237" s="198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98"/>
      <c r="X237" s="135"/>
      <c r="Y237" s="135"/>
      <c r="Z237" s="135"/>
      <c r="AA237" s="134"/>
      <c r="AB237" s="135"/>
      <c r="AC237" s="135"/>
      <c r="AD237" s="134"/>
      <c r="AE237" s="135"/>
    </row>
    <row r="238" spans="1:31" x14ac:dyDescent="0.25">
      <c r="A238" s="131"/>
      <c r="B238" s="203"/>
      <c r="C238" s="202"/>
      <c r="D238" s="199"/>
      <c r="E238" s="135"/>
      <c r="F238" s="135"/>
      <c r="G238" s="135"/>
      <c r="H238" s="135"/>
      <c r="I238" s="198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98"/>
      <c r="X238" s="135"/>
      <c r="Y238" s="135"/>
      <c r="Z238" s="135"/>
      <c r="AA238" s="134"/>
      <c r="AB238" s="135"/>
      <c r="AC238" s="135"/>
      <c r="AD238" s="134"/>
      <c r="AE238" s="135"/>
    </row>
    <row r="239" spans="1:31" x14ac:dyDescent="0.25">
      <c r="A239" s="131"/>
      <c r="B239" s="203"/>
      <c r="C239" s="202"/>
      <c r="D239" s="199"/>
      <c r="E239" s="135"/>
      <c r="F239" s="135"/>
      <c r="G239" s="135"/>
      <c r="H239" s="135"/>
      <c r="I239" s="198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98"/>
      <c r="X239" s="135"/>
      <c r="Y239" s="135"/>
      <c r="Z239" s="135"/>
      <c r="AA239" s="134"/>
      <c r="AB239" s="135"/>
      <c r="AC239" s="135"/>
      <c r="AD239" s="134"/>
      <c r="AE239" s="135"/>
    </row>
    <row r="240" spans="1:31" x14ac:dyDescent="0.25">
      <c r="A240" s="131"/>
      <c r="B240" s="203"/>
      <c r="C240" s="202"/>
      <c r="D240" s="199"/>
      <c r="E240" s="135"/>
      <c r="F240" s="135"/>
      <c r="G240" s="135"/>
      <c r="H240" s="135"/>
      <c r="I240" s="198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98"/>
      <c r="X240" s="135"/>
      <c r="Y240" s="135"/>
      <c r="Z240" s="135"/>
      <c r="AA240" s="134"/>
      <c r="AB240" s="135"/>
      <c r="AC240" s="135"/>
      <c r="AD240" s="134"/>
      <c r="AE240" s="135"/>
    </row>
    <row r="241" spans="1:31" x14ac:dyDescent="0.25">
      <c r="A241" s="131"/>
      <c r="B241" s="203"/>
      <c r="C241" s="202"/>
      <c r="D241" s="199"/>
      <c r="E241" s="135"/>
      <c r="F241" s="135"/>
      <c r="G241" s="135"/>
      <c r="H241" s="135"/>
      <c r="I241" s="198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98"/>
      <c r="X241" s="135"/>
      <c r="Y241" s="135"/>
      <c r="Z241" s="135"/>
      <c r="AA241" s="134"/>
      <c r="AB241" s="135"/>
      <c r="AC241" s="135"/>
      <c r="AD241" s="134"/>
      <c r="AE241" s="135"/>
    </row>
    <row r="242" spans="1:31" x14ac:dyDescent="0.25">
      <c r="A242" s="131"/>
      <c r="B242" s="203"/>
      <c r="C242" s="202"/>
      <c r="D242" s="199"/>
      <c r="E242" s="135"/>
      <c r="F242" s="135"/>
      <c r="G242" s="135"/>
      <c r="H242" s="135"/>
      <c r="I242" s="198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98"/>
      <c r="X242" s="135"/>
      <c r="Y242" s="135"/>
      <c r="Z242" s="135"/>
      <c r="AA242" s="134"/>
      <c r="AB242" s="135"/>
      <c r="AC242" s="135"/>
      <c r="AD242" s="134"/>
      <c r="AE242" s="135"/>
    </row>
    <row r="243" spans="1:31" x14ac:dyDescent="0.25">
      <c r="A243" s="131"/>
      <c r="B243" s="203"/>
      <c r="C243" s="202"/>
      <c r="D243" s="199"/>
      <c r="E243" s="135"/>
      <c r="F243" s="135"/>
      <c r="G243" s="135"/>
      <c r="H243" s="135"/>
      <c r="I243" s="198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98"/>
      <c r="X243" s="135"/>
      <c r="Y243" s="135"/>
      <c r="Z243" s="135"/>
      <c r="AA243" s="134"/>
      <c r="AB243" s="135"/>
      <c r="AC243" s="135"/>
      <c r="AD243" s="134"/>
      <c r="AE243" s="135"/>
    </row>
    <row r="244" spans="1:31" x14ac:dyDescent="0.25">
      <c r="A244" s="131"/>
      <c r="B244" s="203"/>
      <c r="C244" s="202"/>
      <c r="D244" s="199"/>
      <c r="E244" s="135"/>
      <c r="F244" s="135"/>
      <c r="G244" s="135"/>
      <c r="H244" s="135"/>
      <c r="I244" s="198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98"/>
      <c r="X244" s="135"/>
      <c r="Y244" s="135"/>
      <c r="Z244" s="135"/>
      <c r="AA244" s="134"/>
      <c r="AB244" s="135"/>
      <c r="AC244" s="135"/>
      <c r="AD244" s="134"/>
      <c r="AE244" s="135"/>
    </row>
    <row r="245" spans="1:31" x14ac:dyDescent="0.25">
      <c r="A245" s="131"/>
      <c r="B245" s="203"/>
      <c r="C245" s="202"/>
      <c r="D245" s="199"/>
      <c r="E245" s="135"/>
      <c r="F245" s="135"/>
      <c r="G245" s="135"/>
      <c r="H245" s="135"/>
      <c r="I245" s="198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98"/>
      <c r="X245" s="135"/>
      <c r="Y245" s="135"/>
      <c r="Z245" s="135"/>
      <c r="AA245" s="134"/>
      <c r="AB245" s="135"/>
      <c r="AC245" s="135"/>
      <c r="AD245" s="134"/>
      <c r="AE245" s="135"/>
    </row>
    <row r="246" spans="1:31" x14ac:dyDescent="0.25">
      <c r="A246" s="131"/>
      <c r="B246" s="203"/>
      <c r="C246" s="202"/>
      <c r="D246" s="199"/>
      <c r="E246" s="135"/>
      <c r="F246" s="135"/>
      <c r="G246" s="135"/>
      <c r="H246" s="135"/>
      <c r="I246" s="198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98"/>
      <c r="X246" s="135"/>
      <c r="Y246" s="135"/>
      <c r="Z246" s="135"/>
      <c r="AA246" s="134"/>
      <c r="AB246" s="135"/>
      <c r="AC246" s="135"/>
      <c r="AD246" s="134"/>
      <c r="AE246" s="135"/>
    </row>
    <row r="247" spans="1:31" x14ac:dyDescent="0.25">
      <c r="A247" s="131"/>
      <c r="B247" s="203"/>
      <c r="C247" s="202"/>
      <c r="D247" s="199"/>
      <c r="E247" s="135"/>
      <c r="F247" s="135"/>
      <c r="G247" s="135"/>
      <c r="H247" s="135"/>
      <c r="I247" s="198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98"/>
      <c r="X247" s="135"/>
      <c r="Y247" s="135"/>
      <c r="Z247" s="135"/>
      <c r="AA247" s="134"/>
      <c r="AB247" s="135"/>
      <c r="AC247" s="135"/>
      <c r="AD247" s="134"/>
      <c r="AE247" s="135"/>
    </row>
    <row r="248" spans="1:31" x14ac:dyDescent="0.25">
      <c r="A248" s="131"/>
      <c r="B248" s="203"/>
      <c r="C248" s="202"/>
      <c r="D248" s="199"/>
      <c r="E248" s="135"/>
      <c r="F248" s="135"/>
      <c r="G248" s="135"/>
      <c r="H248" s="135"/>
      <c r="I248" s="198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98"/>
      <c r="X248" s="135"/>
      <c r="Y248" s="135"/>
      <c r="Z248" s="135"/>
      <c r="AA248" s="134"/>
      <c r="AB248" s="135"/>
      <c r="AC248" s="135"/>
      <c r="AD248" s="134"/>
      <c r="AE248" s="135"/>
    </row>
    <row r="249" spans="1:31" x14ac:dyDescent="0.25">
      <c r="A249" s="131"/>
      <c r="B249" s="203"/>
      <c r="C249" s="202"/>
      <c r="D249" s="199"/>
      <c r="E249" s="135"/>
      <c r="F249" s="135"/>
      <c r="G249" s="135"/>
      <c r="H249" s="135"/>
      <c r="I249" s="198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98"/>
      <c r="X249" s="135"/>
      <c r="Y249" s="135"/>
      <c r="Z249" s="135"/>
      <c r="AA249" s="134"/>
      <c r="AB249" s="135"/>
      <c r="AC249" s="135"/>
      <c r="AD249" s="134"/>
      <c r="AE249" s="135"/>
    </row>
    <row r="250" spans="1:31" x14ac:dyDescent="0.25">
      <c r="A250" s="131"/>
      <c r="B250" s="203"/>
      <c r="C250" s="202"/>
      <c r="D250" s="199"/>
      <c r="E250" s="135"/>
      <c r="F250" s="135"/>
      <c r="G250" s="135"/>
      <c r="H250" s="135"/>
      <c r="I250" s="198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98"/>
      <c r="X250" s="135"/>
      <c r="Y250" s="135"/>
      <c r="Z250" s="135"/>
      <c r="AA250" s="134"/>
      <c r="AB250" s="135"/>
      <c r="AC250" s="135"/>
      <c r="AD250" s="134"/>
      <c r="AE250" s="135"/>
    </row>
    <row r="251" spans="1:31" x14ac:dyDescent="0.25">
      <c r="A251" s="131"/>
      <c r="B251" s="203"/>
      <c r="C251" s="202"/>
      <c r="D251" s="199"/>
      <c r="E251" s="135"/>
      <c r="F251" s="135"/>
      <c r="G251" s="135"/>
      <c r="H251" s="135"/>
      <c r="I251" s="198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98"/>
      <c r="X251" s="135"/>
      <c r="Y251" s="135"/>
      <c r="Z251" s="135"/>
      <c r="AA251" s="134"/>
      <c r="AB251" s="135"/>
      <c r="AC251" s="135"/>
      <c r="AD251" s="134"/>
      <c r="AE251" s="135"/>
    </row>
    <row r="252" spans="1:31" x14ac:dyDescent="0.25">
      <c r="A252" s="131"/>
      <c r="B252" s="203"/>
      <c r="C252" s="202"/>
      <c r="D252" s="199"/>
      <c r="E252" s="135"/>
      <c r="F252" s="135"/>
      <c r="G252" s="135"/>
      <c r="H252" s="135"/>
      <c r="I252" s="198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98"/>
      <c r="X252" s="135"/>
      <c r="Y252" s="135"/>
      <c r="Z252" s="135"/>
      <c r="AA252" s="134"/>
      <c r="AB252" s="135"/>
      <c r="AC252" s="135"/>
      <c r="AD252" s="134"/>
      <c r="AE252" s="135"/>
    </row>
    <row r="253" spans="1:31" x14ac:dyDescent="0.25">
      <c r="A253" s="131"/>
      <c r="B253" s="203"/>
      <c r="C253" s="202"/>
      <c r="D253" s="199"/>
      <c r="E253" s="135"/>
      <c r="F253" s="135"/>
      <c r="G253" s="135"/>
      <c r="H253" s="135"/>
      <c r="I253" s="198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98"/>
      <c r="X253" s="135"/>
      <c r="Y253" s="135"/>
      <c r="Z253" s="135"/>
      <c r="AA253" s="134"/>
      <c r="AB253" s="135"/>
      <c r="AC253" s="135"/>
      <c r="AD253" s="134"/>
      <c r="AE253" s="135"/>
    </row>
    <row r="254" spans="1:31" x14ac:dyDescent="0.25">
      <c r="A254" s="131"/>
      <c r="B254" s="203"/>
      <c r="C254" s="202"/>
      <c r="D254" s="199"/>
      <c r="E254" s="135"/>
      <c r="F254" s="135"/>
      <c r="G254" s="135"/>
      <c r="H254" s="135"/>
      <c r="I254" s="198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98"/>
      <c r="X254" s="135"/>
      <c r="Y254" s="135"/>
      <c r="Z254" s="135"/>
      <c r="AA254" s="134"/>
      <c r="AB254" s="135"/>
      <c r="AC254" s="135"/>
      <c r="AD254" s="134"/>
      <c r="AE254" s="135"/>
    </row>
    <row r="255" spans="1:31" x14ac:dyDescent="0.25">
      <c r="A255" s="131"/>
      <c r="B255" s="203"/>
      <c r="C255" s="202"/>
      <c r="D255" s="199"/>
      <c r="E255" s="135"/>
      <c r="F255" s="135"/>
      <c r="G255" s="135"/>
      <c r="H255" s="135"/>
      <c r="I255" s="198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98"/>
      <c r="X255" s="135"/>
      <c r="Y255" s="135"/>
      <c r="Z255" s="135"/>
      <c r="AA255" s="134"/>
      <c r="AB255" s="135"/>
      <c r="AC255" s="135"/>
      <c r="AD255" s="134"/>
      <c r="AE255" s="135"/>
    </row>
    <row r="256" spans="1:31" x14ac:dyDescent="0.25">
      <c r="A256" s="131"/>
      <c r="B256" s="203"/>
      <c r="C256" s="202"/>
      <c r="D256" s="199"/>
      <c r="E256" s="135"/>
      <c r="F256" s="135"/>
      <c r="G256" s="135"/>
      <c r="H256" s="135"/>
      <c r="I256" s="198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98"/>
      <c r="X256" s="135"/>
      <c r="Y256" s="135"/>
      <c r="Z256" s="135"/>
      <c r="AA256" s="134"/>
      <c r="AB256" s="135"/>
      <c r="AC256" s="135"/>
      <c r="AD256" s="134"/>
      <c r="AE256" s="135"/>
    </row>
    <row r="257" spans="1:31" x14ac:dyDescent="0.25">
      <c r="A257" s="131"/>
      <c r="B257" s="203"/>
      <c r="C257" s="202"/>
      <c r="D257" s="199"/>
      <c r="E257" s="135"/>
      <c r="F257" s="135"/>
      <c r="G257" s="135"/>
      <c r="H257" s="135"/>
      <c r="I257" s="198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98"/>
      <c r="X257" s="135"/>
      <c r="Y257" s="135"/>
      <c r="Z257" s="135"/>
      <c r="AA257" s="134"/>
      <c r="AB257" s="135"/>
      <c r="AC257" s="135"/>
      <c r="AD257" s="134"/>
      <c r="AE257" s="135"/>
    </row>
    <row r="258" spans="1:31" x14ac:dyDescent="0.25">
      <c r="A258" s="131"/>
      <c r="B258" s="203"/>
      <c r="C258" s="202"/>
      <c r="D258" s="199"/>
      <c r="E258" s="135"/>
      <c r="F258" s="135"/>
      <c r="G258" s="135"/>
      <c r="H258" s="135"/>
      <c r="I258" s="198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98"/>
      <c r="X258" s="135"/>
      <c r="Y258" s="135"/>
      <c r="Z258" s="135"/>
      <c r="AA258" s="134"/>
      <c r="AB258" s="135"/>
      <c r="AC258" s="135"/>
      <c r="AD258" s="134"/>
      <c r="AE258" s="135"/>
    </row>
    <row r="259" spans="1:31" x14ac:dyDescent="0.25">
      <c r="A259" s="131"/>
      <c r="B259" s="203"/>
      <c r="C259" s="202"/>
      <c r="D259" s="199"/>
      <c r="E259" s="135"/>
      <c r="F259" s="135"/>
      <c r="G259" s="135"/>
      <c r="H259" s="135"/>
      <c r="I259" s="198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98"/>
      <c r="X259" s="135"/>
      <c r="Y259" s="135"/>
      <c r="Z259" s="135"/>
      <c r="AA259" s="134"/>
      <c r="AB259" s="135"/>
      <c r="AC259" s="135"/>
      <c r="AD259" s="134"/>
      <c r="AE259" s="135"/>
    </row>
    <row r="260" spans="1:31" x14ac:dyDescent="0.25">
      <c r="A260" s="131"/>
      <c r="B260" s="203"/>
      <c r="C260" s="202"/>
      <c r="D260" s="199"/>
      <c r="E260" s="135"/>
      <c r="F260" s="135"/>
      <c r="G260" s="135"/>
      <c r="H260" s="135"/>
      <c r="I260" s="198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98"/>
      <c r="X260" s="135"/>
      <c r="Y260" s="135"/>
      <c r="Z260" s="135"/>
      <c r="AA260" s="134"/>
      <c r="AB260" s="135"/>
      <c r="AC260" s="135"/>
      <c r="AD260" s="134"/>
      <c r="AE260" s="135"/>
    </row>
    <row r="261" spans="1:31" x14ac:dyDescent="0.25">
      <c r="A261" s="131"/>
      <c r="B261" s="203"/>
      <c r="C261" s="202"/>
      <c r="D261" s="199"/>
      <c r="E261" s="135"/>
      <c r="F261" s="135"/>
      <c r="G261" s="135"/>
      <c r="H261" s="135"/>
      <c r="I261" s="198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98"/>
      <c r="X261" s="135"/>
      <c r="Y261" s="135"/>
      <c r="Z261" s="135"/>
      <c r="AA261" s="134"/>
      <c r="AB261" s="135"/>
      <c r="AC261" s="135"/>
      <c r="AD261" s="134"/>
      <c r="AE261" s="135"/>
    </row>
    <row r="262" spans="1:31" x14ac:dyDescent="0.25">
      <c r="A262" s="131"/>
      <c r="B262" s="203"/>
      <c r="C262" s="202"/>
      <c r="D262" s="199"/>
      <c r="E262" s="135"/>
      <c r="F262" s="135"/>
      <c r="G262" s="135"/>
      <c r="H262" s="135"/>
      <c r="I262" s="198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98"/>
      <c r="X262" s="135"/>
      <c r="Y262" s="135"/>
      <c r="Z262" s="135"/>
      <c r="AA262" s="134"/>
      <c r="AB262" s="135"/>
      <c r="AC262" s="135"/>
      <c r="AD262" s="134"/>
      <c r="AE262" s="135"/>
    </row>
    <row r="263" spans="1:31" x14ac:dyDescent="0.25">
      <c r="A263" s="131"/>
      <c r="B263" s="203"/>
      <c r="C263" s="202"/>
      <c r="D263" s="199"/>
      <c r="E263" s="135"/>
      <c r="F263" s="135"/>
      <c r="G263" s="135"/>
      <c r="H263" s="135"/>
      <c r="I263" s="198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98"/>
      <c r="X263" s="135"/>
      <c r="Y263" s="135"/>
      <c r="Z263" s="135"/>
      <c r="AA263" s="134"/>
      <c r="AB263" s="135"/>
      <c r="AC263" s="135"/>
      <c r="AD263" s="134"/>
      <c r="AE263" s="135"/>
    </row>
    <row r="264" spans="1:31" x14ac:dyDescent="0.25">
      <c r="A264" s="131"/>
      <c r="B264" s="203"/>
      <c r="C264" s="202"/>
      <c r="D264" s="199"/>
      <c r="E264" s="135"/>
      <c r="F264" s="135"/>
      <c r="G264" s="135"/>
      <c r="H264" s="135"/>
      <c r="I264" s="198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98"/>
      <c r="X264" s="135"/>
      <c r="Y264" s="135"/>
      <c r="Z264" s="135"/>
      <c r="AA264" s="134"/>
      <c r="AB264" s="135"/>
      <c r="AC264" s="135"/>
      <c r="AD264" s="134"/>
      <c r="AE264" s="135"/>
    </row>
    <row r="265" spans="1:31" x14ac:dyDescent="0.25">
      <c r="A265" s="131"/>
      <c r="B265" s="203"/>
      <c r="C265" s="202"/>
      <c r="D265" s="199"/>
      <c r="E265" s="135"/>
      <c r="F265" s="135"/>
      <c r="G265" s="135"/>
      <c r="H265" s="135"/>
      <c r="I265" s="198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98"/>
      <c r="X265" s="135"/>
      <c r="Y265" s="135"/>
      <c r="Z265" s="135"/>
      <c r="AA265" s="134"/>
      <c r="AB265" s="135"/>
      <c r="AC265" s="135"/>
      <c r="AD265" s="134"/>
      <c r="AE265" s="135"/>
    </row>
    <row r="266" spans="1:31" x14ac:dyDescent="0.25">
      <c r="A266" s="131"/>
      <c r="B266" s="203"/>
      <c r="C266" s="202"/>
      <c r="D266" s="199"/>
      <c r="E266" s="135"/>
      <c r="F266" s="135"/>
      <c r="G266" s="135"/>
      <c r="H266" s="135"/>
      <c r="I266" s="198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98"/>
      <c r="X266" s="135"/>
      <c r="Y266" s="135"/>
      <c r="Z266" s="135"/>
      <c r="AA266" s="134"/>
      <c r="AB266" s="135"/>
      <c r="AC266" s="135"/>
      <c r="AD266" s="134"/>
      <c r="AE266" s="135"/>
    </row>
    <row r="267" spans="1:31" x14ac:dyDescent="0.25">
      <c r="A267" s="131"/>
      <c r="B267" s="203"/>
      <c r="C267" s="202"/>
      <c r="D267" s="199"/>
      <c r="E267" s="135"/>
      <c r="F267" s="135"/>
      <c r="G267" s="135"/>
      <c r="H267" s="135"/>
      <c r="I267" s="198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98"/>
      <c r="X267" s="135"/>
      <c r="Y267" s="135"/>
      <c r="Z267" s="135"/>
      <c r="AA267" s="134"/>
      <c r="AB267" s="135"/>
      <c r="AC267" s="135"/>
      <c r="AD267" s="134"/>
      <c r="AE267" s="135"/>
    </row>
    <row r="268" spans="1:31" x14ac:dyDescent="0.25">
      <c r="A268" s="131"/>
      <c r="B268" s="203"/>
      <c r="C268" s="202"/>
      <c r="D268" s="199"/>
      <c r="E268" s="135"/>
      <c r="F268" s="135"/>
      <c r="G268" s="135"/>
      <c r="H268" s="135"/>
      <c r="I268" s="198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98"/>
      <c r="X268" s="135"/>
      <c r="Y268" s="135"/>
      <c r="Z268" s="135"/>
      <c r="AA268" s="134"/>
      <c r="AB268" s="135"/>
      <c r="AC268" s="135"/>
      <c r="AD268" s="134"/>
      <c r="AE268" s="135"/>
    </row>
    <row r="269" spans="1:31" x14ac:dyDescent="0.25">
      <c r="A269" s="131"/>
      <c r="B269" s="203"/>
      <c r="C269" s="202"/>
      <c r="D269" s="199"/>
      <c r="E269" s="135"/>
      <c r="F269" s="135"/>
      <c r="G269" s="135"/>
      <c r="H269" s="135"/>
      <c r="I269" s="198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98"/>
      <c r="X269" s="135"/>
      <c r="Y269" s="135"/>
      <c r="Z269" s="135"/>
      <c r="AA269" s="134"/>
      <c r="AB269" s="135"/>
      <c r="AC269" s="135"/>
      <c r="AD269" s="134"/>
      <c r="AE269" s="135"/>
    </row>
    <row r="270" spans="1:31" x14ac:dyDescent="0.25">
      <c r="A270" s="131"/>
      <c r="B270" s="203"/>
      <c r="C270" s="202"/>
      <c r="D270" s="199"/>
      <c r="E270" s="135"/>
      <c r="F270" s="135"/>
      <c r="G270" s="135"/>
      <c r="H270" s="135"/>
      <c r="I270" s="198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98"/>
      <c r="X270" s="135"/>
      <c r="Y270" s="135"/>
      <c r="Z270" s="135"/>
      <c r="AA270" s="134"/>
      <c r="AB270" s="135"/>
      <c r="AC270" s="135"/>
      <c r="AD270" s="134"/>
      <c r="AE270" s="135"/>
    </row>
    <row r="271" spans="1:31" x14ac:dyDescent="0.25">
      <c r="A271" s="131"/>
      <c r="B271" s="203"/>
      <c r="C271" s="202"/>
      <c r="D271" s="199"/>
      <c r="E271" s="135"/>
      <c r="F271" s="135"/>
      <c r="G271" s="135"/>
      <c r="H271" s="135"/>
      <c r="I271" s="198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98"/>
      <c r="X271" s="135"/>
      <c r="Y271" s="135"/>
      <c r="Z271" s="135"/>
      <c r="AA271" s="134"/>
      <c r="AB271" s="135"/>
      <c r="AC271" s="135"/>
      <c r="AD271" s="134"/>
      <c r="AE271" s="135"/>
    </row>
    <row r="272" spans="1:31" x14ac:dyDescent="0.25">
      <c r="A272" s="131"/>
      <c r="B272" s="203"/>
      <c r="C272" s="202"/>
      <c r="D272" s="199"/>
      <c r="E272" s="135"/>
      <c r="F272" s="135"/>
      <c r="G272" s="135"/>
      <c r="H272" s="135"/>
      <c r="I272" s="198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98"/>
      <c r="X272" s="135"/>
      <c r="Y272" s="135"/>
      <c r="Z272" s="135"/>
      <c r="AA272" s="134"/>
      <c r="AB272" s="135"/>
      <c r="AC272" s="135"/>
      <c r="AD272" s="134"/>
      <c r="AE272" s="135"/>
    </row>
    <row r="273" spans="1:31" x14ac:dyDescent="0.25">
      <c r="A273" s="131"/>
      <c r="B273" s="203"/>
      <c r="C273" s="202"/>
      <c r="D273" s="199"/>
      <c r="E273" s="135"/>
      <c r="F273" s="135"/>
      <c r="G273" s="135"/>
      <c r="H273" s="135"/>
      <c r="I273" s="198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98"/>
      <c r="X273" s="135"/>
      <c r="Y273" s="135"/>
      <c r="Z273" s="135"/>
      <c r="AA273" s="134"/>
      <c r="AB273" s="135"/>
      <c r="AC273" s="135"/>
      <c r="AD273" s="134"/>
      <c r="AE273" s="135"/>
    </row>
    <row r="274" spans="1:31" x14ac:dyDescent="0.25">
      <c r="A274" s="131"/>
      <c r="B274" s="203"/>
      <c r="C274" s="202"/>
      <c r="D274" s="199"/>
      <c r="E274" s="135"/>
      <c r="F274" s="135"/>
      <c r="G274" s="135"/>
      <c r="H274" s="135"/>
      <c r="I274" s="198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98"/>
      <c r="X274" s="135"/>
      <c r="Y274" s="135"/>
      <c r="Z274" s="135"/>
      <c r="AA274" s="134"/>
      <c r="AB274" s="135"/>
      <c r="AC274" s="135"/>
      <c r="AD274" s="134"/>
      <c r="AE274" s="135"/>
    </row>
    <row r="275" spans="1:31" x14ac:dyDescent="0.25">
      <c r="A275" s="131"/>
      <c r="B275" s="203"/>
      <c r="C275" s="202"/>
      <c r="D275" s="199"/>
      <c r="E275" s="135"/>
      <c r="F275" s="135"/>
      <c r="G275" s="135"/>
      <c r="H275" s="135"/>
      <c r="I275" s="198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98"/>
      <c r="X275" s="135"/>
      <c r="Y275" s="135"/>
      <c r="Z275" s="135"/>
      <c r="AA275" s="134"/>
      <c r="AB275" s="135"/>
      <c r="AC275" s="135"/>
      <c r="AD275" s="134"/>
      <c r="AE275" s="135"/>
    </row>
    <row r="276" spans="1:31" x14ac:dyDescent="0.25">
      <c r="A276" s="131"/>
      <c r="B276" s="203"/>
      <c r="C276" s="202"/>
      <c r="D276" s="199"/>
      <c r="E276" s="135"/>
      <c r="F276" s="135"/>
      <c r="G276" s="135"/>
      <c r="H276" s="135"/>
      <c r="I276" s="198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98"/>
      <c r="X276" s="135"/>
      <c r="Y276" s="135"/>
      <c r="Z276" s="135"/>
      <c r="AA276" s="134"/>
      <c r="AB276" s="135"/>
      <c r="AC276" s="135"/>
      <c r="AD276" s="134"/>
      <c r="AE276" s="135"/>
    </row>
    <row r="277" spans="1:31" x14ac:dyDescent="0.25">
      <c r="A277" s="131"/>
      <c r="B277" s="203"/>
      <c r="C277" s="202"/>
      <c r="D277" s="199"/>
      <c r="E277" s="135"/>
      <c r="F277" s="135"/>
      <c r="G277" s="135"/>
      <c r="H277" s="135"/>
      <c r="I277" s="198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98"/>
      <c r="X277" s="135"/>
      <c r="Y277" s="135"/>
      <c r="Z277" s="135"/>
      <c r="AA277" s="134"/>
      <c r="AB277" s="135"/>
      <c r="AC277" s="135"/>
      <c r="AD277" s="134"/>
      <c r="AE277" s="135"/>
    </row>
    <row r="278" spans="1:31" x14ac:dyDescent="0.25">
      <c r="A278" s="131"/>
      <c r="B278" s="203"/>
      <c r="C278" s="202"/>
      <c r="D278" s="199"/>
      <c r="E278" s="135"/>
      <c r="F278" s="135"/>
      <c r="G278" s="135"/>
      <c r="H278" s="135"/>
      <c r="I278" s="198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98"/>
      <c r="X278" s="135"/>
      <c r="Y278" s="135"/>
      <c r="Z278" s="135"/>
      <c r="AA278" s="134"/>
      <c r="AB278" s="135"/>
      <c r="AC278" s="135"/>
      <c r="AD278" s="134"/>
      <c r="AE278" s="135"/>
    </row>
    <row r="279" spans="1:31" x14ac:dyDescent="0.25">
      <c r="A279" s="131"/>
      <c r="B279" s="203"/>
      <c r="C279" s="202"/>
      <c r="D279" s="199"/>
      <c r="E279" s="135"/>
      <c r="F279" s="135"/>
      <c r="G279" s="135"/>
      <c r="H279" s="135"/>
      <c r="I279" s="198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98"/>
      <c r="X279" s="135"/>
      <c r="Y279" s="135"/>
      <c r="Z279" s="135"/>
      <c r="AA279" s="134"/>
      <c r="AB279" s="135"/>
      <c r="AC279" s="135"/>
      <c r="AD279" s="134"/>
      <c r="AE279" s="135"/>
    </row>
    <row r="280" spans="1:31" x14ac:dyDescent="0.25">
      <c r="A280" s="131"/>
      <c r="B280" s="203"/>
      <c r="C280" s="202"/>
      <c r="D280" s="199"/>
      <c r="E280" s="135"/>
      <c r="F280" s="135"/>
      <c r="G280" s="135"/>
      <c r="H280" s="135"/>
      <c r="I280" s="198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98"/>
      <c r="X280" s="135"/>
      <c r="Y280" s="135"/>
      <c r="Z280" s="135"/>
      <c r="AA280" s="134"/>
      <c r="AB280" s="135"/>
      <c r="AC280" s="135"/>
      <c r="AD280" s="134"/>
      <c r="AE280" s="135"/>
    </row>
    <row r="281" spans="1:31" x14ac:dyDescent="0.25">
      <c r="A281" s="131"/>
      <c r="B281" s="203"/>
      <c r="C281" s="202"/>
      <c r="D281" s="199"/>
      <c r="E281" s="135"/>
      <c r="F281" s="135"/>
      <c r="G281" s="135"/>
      <c r="H281" s="135"/>
      <c r="I281" s="198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98"/>
      <c r="X281" s="135"/>
      <c r="Y281" s="135"/>
      <c r="Z281" s="135"/>
      <c r="AA281" s="134"/>
      <c r="AB281" s="135"/>
      <c r="AC281" s="135"/>
      <c r="AD281" s="134"/>
      <c r="AE281" s="135"/>
    </row>
    <row r="282" spans="1:31" x14ac:dyDescent="0.25">
      <c r="A282" s="131"/>
      <c r="B282" s="203"/>
      <c r="C282" s="202"/>
      <c r="D282" s="199"/>
      <c r="E282" s="135"/>
      <c r="F282" s="135"/>
      <c r="G282" s="135"/>
      <c r="H282" s="135"/>
      <c r="I282" s="198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98"/>
      <c r="X282" s="135"/>
      <c r="Y282" s="135"/>
      <c r="Z282" s="135"/>
      <c r="AA282" s="134"/>
      <c r="AB282" s="135"/>
      <c r="AC282" s="135"/>
      <c r="AD282" s="134"/>
      <c r="AE282" s="135"/>
    </row>
    <row r="283" spans="1:31" x14ac:dyDescent="0.25">
      <c r="A283" s="131"/>
      <c r="B283" s="204"/>
      <c r="C283" s="202"/>
      <c r="D283" s="199"/>
      <c r="E283" s="135"/>
      <c r="F283" s="135"/>
      <c r="G283" s="135"/>
      <c r="H283" s="135"/>
      <c r="I283" s="198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98"/>
      <c r="X283" s="135"/>
      <c r="Y283" s="135"/>
      <c r="Z283" s="135"/>
      <c r="AA283" s="134"/>
      <c r="AB283" s="135"/>
      <c r="AC283" s="135"/>
      <c r="AD283" s="134"/>
      <c r="AE283" s="135"/>
    </row>
    <row r="284" spans="1:31" x14ac:dyDescent="0.25">
      <c r="A284" s="131"/>
      <c r="B284" s="204"/>
      <c r="C284" s="202"/>
      <c r="D284" s="199"/>
      <c r="E284" s="135"/>
      <c r="F284" s="135"/>
      <c r="G284" s="135"/>
      <c r="H284" s="135"/>
      <c r="I284" s="198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98"/>
      <c r="X284" s="135"/>
      <c r="Y284" s="135"/>
      <c r="Z284" s="135"/>
      <c r="AA284" s="134"/>
      <c r="AB284" s="135"/>
      <c r="AC284" s="135"/>
      <c r="AD284" s="134"/>
      <c r="AE284" s="135"/>
    </row>
    <row r="285" spans="1:31" x14ac:dyDescent="0.25">
      <c r="A285" s="131"/>
      <c r="B285" s="204"/>
      <c r="C285" s="202"/>
      <c r="D285" s="199"/>
      <c r="E285" s="135"/>
      <c r="F285" s="135"/>
      <c r="G285" s="135"/>
      <c r="H285" s="135"/>
      <c r="I285" s="198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98"/>
      <c r="X285" s="135"/>
      <c r="Y285" s="135"/>
      <c r="Z285" s="135"/>
      <c r="AA285" s="134"/>
      <c r="AB285" s="135"/>
      <c r="AC285" s="135"/>
      <c r="AD285" s="134"/>
      <c r="AE285" s="135"/>
    </row>
    <row r="286" spans="1:31" x14ac:dyDescent="0.25">
      <c r="A286" s="131"/>
      <c r="B286" s="204"/>
      <c r="C286" s="202"/>
      <c r="D286" s="199"/>
      <c r="E286" s="135"/>
      <c r="F286" s="135"/>
      <c r="G286" s="135"/>
      <c r="H286" s="135"/>
      <c r="I286" s="198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98"/>
      <c r="X286" s="135"/>
      <c r="Y286" s="135"/>
      <c r="Z286" s="135"/>
      <c r="AA286" s="134"/>
      <c r="AB286" s="135"/>
      <c r="AC286" s="135"/>
      <c r="AD286" s="134"/>
      <c r="AE286" s="135"/>
    </row>
    <row r="287" spans="1:31" x14ac:dyDescent="0.25">
      <c r="A287" s="131"/>
      <c r="B287" s="204"/>
      <c r="C287" s="202"/>
      <c r="D287" s="199"/>
      <c r="E287" s="135"/>
      <c r="F287" s="135"/>
      <c r="G287" s="135"/>
      <c r="H287" s="135"/>
      <c r="I287" s="198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98"/>
      <c r="X287" s="135"/>
      <c r="Y287" s="135"/>
      <c r="Z287" s="135"/>
      <c r="AA287" s="134"/>
      <c r="AB287" s="135"/>
      <c r="AC287" s="135"/>
      <c r="AD287" s="134"/>
      <c r="AE287" s="135"/>
    </row>
    <row r="288" spans="1:31" x14ac:dyDescent="0.25">
      <c r="A288" s="131"/>
      <c r="B288" s="204"/>
      <c r="C288" s="202"/>
      <c r="D288" s="199"/>
      <c r="E288" s="135"/>
      <c r="F288" s="135"/>
      <c r="G288" s="135"/>
      <c r="H288" s="135"/>
      <c r="I288" s="198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98"/>
      <c r="X288" s="135"/>
      <c r="Y288" s="135"/>
      <c r="Z288" s="135"/>
      <c r="AA288" s="134"/>
      <c r="AB288" s="135"/>
      <c r="AC288" s="135"/>
      <c r="AD288" s="134"/>
      <c r="AE288" s="135"/>
    </row>
    <row r="289" spans="1:31" x14ac:dyDescent="0.25">
      <c r="A289" s="131"/>
      <c r="B289" s="204"/>
      <c r="C289" s="202"/>
      <c r="D289" s="199"/>
      <c r="E289" s="135"/>
      <c r="F289" s="135"/>
      <c r="G289" s="135"/>
      <c r="H289" s="135"/>
      <c r="I289" s="198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98"/>
      <c r="X289" s="135"/>
      <c r="Y289" s="135"/>
      <c r="Z289" s="135"/>
      <c r="AA289" s="134"/>
      <c r="AB289" s="135"/>
      <c r="AC289" s="135"/>
      <c r="AD289" s="134"/>
      <c r="AE289" s="135"/>
    </row>
    <row r="290" spans="1:31" x14ac:dyDescent="0.25">
      <c r="A290" s="131"/>
      <c r="B290" s="204"/>
      <c r="C290" s="202"/>
      <c r="D290" s="199"/>
      <c r="E290" s="135"/>
      <c r="F290" s="135"/>
      <c r="G290" s="135"/>
      <c r="H290" s="135"/>
      <c r="I290" s="198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98"/>
      <c r="X290" s="135"/>
      <c r="Y290" s="135"/>
      <c r="Z290" s="135"/>
      <c r="AA290" s="134"/>
      <c r="AB290" s="135"/>
      <c r="AC290" s="135"/>
      <c r="AD290" s="134"/>
      <c r="AE290" s="135"/>
    </row>
    <row r="291" spans="1:31" x14ac:dyDescent="0.25">
      <c r="A291" s="131"/>
      <c r="B291" s="204"/>
      <c r="C291" s="202"/>
      <c r="D291" s="199"/>
      <c r="E291" s="135"/>
      <c r="F291" s="135"/>
      <c r="G291" s="135"/>
      <c r="H291" s="135"/>
      <c r="I291" s="198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98"/>
      <c r="X291" s="135"/>
      <c r="Y291" s="135"/>
      <c r="Z291" s="135"/>
      <c r="AA291" s="134"/>
      <c r="AB291" s="135"/>
      <c r="AC291" s="135"/>
      <c r="AD291" s="134"/>
      <c r="AE291" s="135"/>
    </row>
    <row r="292" spans="1:31" x14ac:dyDescent="0.25">
      <c r="A292" s="131"/>
      <c r="B292" s="204"/>
      <c r="C292" s="202"/>
      <c r="D292" s="199"/>
      <c r="E292" s="135"/>
      <c r="F292" s="135"/>
      <c r="G292" s="135"/>
      <c r="H292" s="135"/>
      <c r="I292" s="198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98"/>
      <c r="X292" s="135"/>
      <c r="Y292" s="135"/>
      <c r="Z292" s="135"/>
      <c r="AA292" s="134"/>
      <c r="AB292" s="135"/>
      <c r="AC292" s="135"/>
      <c r="AD292" s="134"/>
      <c r="AE292" s="135"/>
    </row>
    <row r="293" spans="1:31" x14ac:dyDescent="0.25">
      <c r="A293" s="131"/>
      <c r="B293" s="204"/>
      <c r="C293" s="202"/>
      <c r="D293" s="199"/>
      <c r="E293" s="135"/>
      <c r="F293" s="135"/>
      <c r="G293" s="135"/>
      <c r="H293" s="135"/>
      <c r="I293" s="198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98"/>
      <c r="X293" s="135"/>
      <c r="Y293" s="135"/>
      <c r="Z293" s="135"/>
      <c r="AA293" s="134"/>
      <c r="AB293" s="135"/>
      <c r="AC293" s="135"/>
      <c r="AD293" s="134"/>
      <c r="AE293" s="135"/>
    </row>
    <row r="294" spans="1:31" x14ac:dyDescent="0.25">
      <c r="A294" s="131"/>
      <c r="B294" s="204"/>
      <c r="C294" s="202"/>
      <c r="D294" s="199"/>
      <c r="E294" s="135"/>
      <c r="F294" s="135"/>
      <c r="G294" s="135"/>
      <c r="H294" s="135"/>
      <c r="I294" s="198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98"/>
      <c r="X294" s="135"/>
      <c r="Y294" s="135"/>
      <c r="Z294" s="135"/>
      <c r="AA294" s="134"/>
      <c r="AB294" s="135"/>
      <c r="AC294" s="135"/>
      <c r="AD294" s="134"/>
      <c r="AE294" s="135"/>
    </row>
    <row r="295" spans="1:31" x14ac:dyDescent="0.25">
      <c r="A295" s="131"/>
      <c r="B295" s="204"/>
      <c r="C295" s="202"/>
      <c r="D295" s="199"/>
      <c r="E295" s="135"/>
      <c r="F295" s="135"/>
      <c r="G295" s="135"/>
      <c r="H295" s="135"/>
      <c r="I295" s="198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98"/>
      <c r="X295" s="135"/>
      <c r="Y295" s="135"/>
      <c r="Z295" s="135"/>
      <c r="AA295" s="134"/>
      <c r="AB295" s="135"/>
      <c r="AC295" s="135"/>
      <c r="AD295" s="134"/>
      <c r="AE295" s="135"/>
    </row>
    <row r="296" spans="1:31" x14ac:dyDescent="0.25">
      <c r="A296" s="131"/>
      <c r="B296" s="204"/>
      <c r="C296" s="202"/>
      <c r="D296" s="199"/>
      <c r="E296" s="135"/>
      <c r="F296" s="135"/>
      <c r="G296" s="135"/>
      <c r="H296" s="135"/>
      <c r="I296" s="198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98"/>
      <c r="X296" s="135"/>
      <c r="Y296" s="135"/>
      <c r="Z296" s="135"/>
      <c r="AA296" s="134"/>
      <c r="AB296" s="135"/>
      <c r="AC296" s="135"/>
      <c r="AD296" s="134"/>
      <c r="AE296" s="135"/>
    </row>
    <row r="297" spans="1:31" x14ac:dyDescent="0.25">
      <c r="A297" s="131"/>
      <c r="B297" s="204"/>
      <c r="C297" s="202"/>
      <c r="D297" s="199"/>
      <c r="E297" s="135"/>
      <c r="F297" s="135"/>
      <c r="G297" s="135"/>
      <c r="H297" s="135"/>
      <c r="I297" s="198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98"/>
      <c r="X297" s="135"/>
      <c r="Y297" s="135"/>
      <c r="Z297" s="135"/>
      <c r="AA297" s="134"/>
      <c r="AB297" s="135"/>
      <c r="AC297" s="135"/>
      <c r="AD297" s="134"/>
      <c r="AE297" s="135"/>
    </row>
    <row r="298" spans="1:31" x14ac:dyDescent="0.25">
      <c r="A298" s="131"/>
      <c r="B298" s="204"/>
      <c r="C298" s="202"/>
      <c r="D298" s="199"/>
      <c r="E298" s="135"/>
      <c r="F298" s="135"/>
      <c r="G298" s="135"/>
      <c r="H298" s="135"/>
      <c r="I298" s="198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98"/>
      <c r="X298" s="135"/>
      <c r="Y298" s="135"/>
      <c r="Z298" s="135"/>
      <c r="AA298" s="134"/>
      <c r="AB298" s="135"/>
      <c r="AC298" s="135"/>
      <c r="AD298" s="134"/>
      <c r="AE298" s="135"/>
    </row>
    <row r="299" spans="1:31" x14ac:dyDescent="0.25">
      <c r="A299" s="131"/>
      <c r="B299" s="205"/>
      <c r="C299" s="206"/>
      <c r="D299" s="207"/>
      <c r="E299" s="134"/>
      <c r="F299" s="134"/>
      <c r="G299" s="134"/>
      <c r="H299" s="134"/>
      <c r="I299" s="189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89"/>
      <c r="X299" s="134"/>
      <c r="Y299" s="134"/>
      <c r="Z299" s="134"/>
      <c r="AA299" s="134"/>
      <c r="AB299" s="134"/>
      <c r="AC299" s="134"/>
      <c r="AD299" s="134"/>
      <c r="AE299" s="134"/>
    </row>
    <row r="300" spans="1:31" x14ac:dyDescent="0.25">
      <c r="A300" s="131"/>
      <c r="B300" s="205"/>
      <c r="C300" s="206"/>
      <c r="D300" s="207"/>
      <c r="E300" s="134"/>
      <c r="F300" s="134"/>
      <c r="G300" s="134"/>
      <c r="H300" s="134"/>
      <c r="I300" s="189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89"/>
      <c r="X300" s="134"/>
      <c r="Y300" s="134"/>
      <c r="Z300" s="134"/>
      <c r="AA300" s="134"/>
      <c r="AB300" s="134"/>
      <c r="AC300" s="134"/>
      <c r="AD300" s="134"/>
      <c r="AE300" s="134"/>
    </row>
    <row r="301" spans="1:31" x14ac:dyDescent="0.25">
      <c r="A301" s="131"/>
      <c r="B301" s="146"/>
      <c r="C301" s="132"/>
      <c r="D301" s="207"/>
      <c r="E301" s="148"/>
      <c r="F301" s="208"/>
      <c r="G301" s="133"/>
      <c r="H301" s="133"/>
      <c r="I301" s="189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89"/>
      <c r="X301" s="134"/>
      <c r="Y301" s="134"/>
      <c r="Z301" s="134"/>
      <c r="AA301" s="134"/>
      <c r="AB301" s="134"/>
      <c r="AC301" s="134"/>
      <c r="AD301" s="134"/>
      <c r="AE301" s="134"/>
    </row>
    <row r="302" spans="1:31" x14ac:dyDescent="0.25">
      <c r="A302" s="131"/>
      <c r="B302" s="146"/>
      <c r="C302" s="132"/>
      <c r="D302" s="207"/>
      <c r="E302" s="148"/>
      <c r="F302" s="208"/>
      <c r="G302" s="133"/>
      <c r="H302" s="133"/>
      <c r="I302" s="189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89"/>
      <c r="X302" s="134"/>
      <c r="Y302" s="134"/>
      <c r="Z302" s="134"/>
      <c r="AA302" s="134"/>
      <c r="AB302" s="134"/>
      <c r="AC302" s="134"/>
      <c r="AD302" s="134"/>
      <c r="AE302" s="134"/>
    </row>
    <row r="303" spans="1:31" x14ac:dyDescent="0.25">
      <c r="A303" s="131"/>
      <c r="B303" s="146"/>
      <c r="C303" s="132"/>
      <c r="D303" s="207"/>
      <c r="E303" s="148"/>
      <c r="F303" s="208"/>
      <c r="G303" s="133"/>
      <c r="H303" s="133"/>
      <c r="I303" s="189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89"/>
      <c r="X303" s="134"/>
      <c r="Y303" s="134"/>
      <c r="Z303" s="134"/>
      <c r="AA303" s="134"/>
      <c r="AB303" s="134"/>
      <c r="AC303" s="134"/>
      <c r="AD303" s="134"/>
      <c r="AE303" s="134"/>
    </row>
    <row r="304" spans="1:31" x14ac:dyDescent="0.25">
      <c r="A304" s="131"/>
      <c r="B304" s="146"/>
      <c r="C304" s="132"/>
      <c r="D304" s="207"/>
      <c r="E304" s="148"/>
      <c r="F304" s="208"/>
      <c r="G304" s="133"/>
      <c r="H304" s="133"/>
      <c r="I304" s="189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89"/>
      <c r="X304" s="134"/>
      <c r="Y304" s="134"/>
      <c r="Z304" s="134"/>
      <c r="AA304" s="134"/>
      <c r="AB304" s="134"/>
      <c r="AC304" s="134"/>
      <c r="AD304" s="134"/>
      <c r="AE304" s="134"/>
    </row>
    <row r="305" spans="1:31" x14ac:dyDescent="0.25">
      <c r="A305" s="131"/>
      <c r="B305" s="146"/>
      <c r="C305" s="132"/>
      <c r="D305" s="207"/>
      <c r="E305" s="148"/>
      <c r="F305" s="208"/>
      <c r="G305" s="133"/>
      <c r="H305" s="133"/>
      <c r="I305" s="189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89"/>
      <c r="X305" s="134"/>
      <c r="Y305" s="134"/>
      <c r="Z305" s="134"/>
      <c r="AA305" s="134"/>
      <c r="AB305" s="134"/>
      <c r="AC305" s="134"/>
      <c r="AD305" s="134"/>
      <c r="AE305" s="134"/>
    </row>
    <row r="306" spans="1:31" x14ac:dyDescent="0.25">
      <c r="A306" s="131"/>
      <c r="B306" s="146"/>
      <c r="C306" s="132"/>
      <c r="D306" s="207"/>
      <c r="E306" s="148"/>
      <c r="F306" s="208"/>
      <c r="G306" s="133"/>
      <c r="H306" s="133"/>
      <c r="I306" s="189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89"/>
      <c r="X306" s="134"/>
      <c r="Y306" s="134"/>
      <c r="Z306" s="134"/>
      <c r="AA306" s="134"/>
      <c r="AB306" s="134"/>
      <c r="AC306" s="134"/>
      <c r="AD306" s="134"/>
      <c r="AE306" s="134"/>
    </row>
    <row r="307" spans="1:31" x14ac:dyDescent="0.25">
      <c r="A307" s="131"/>
      <c r="B307" s="146"/>
      <c r="C307" s="132"/>
      <c r="D307" s="207"/>
      <c r="E307" s="148"/>
      <c r="F307" s="208"/>
      <c r="G307" s="133"/>
      <c r="H307" s="133"/>
      <c r="I307" s="189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89"/>
      <c r="X307" s="134"/>
      <c r="Y307" s="134"/>
      <c r="Z307" s="134"/>
      <c r="AA307" s="134"/>
      <c r="AB307" s="134"/>
      <c r="AC307" s="134"/>
      <c r="AD307" s="134"/>
      <c r="AE307" s="134"/>
    </row>
    <row r="308" spans="1:31" x14ac:dyDescent="0.25">
      <c r="A308" s="131"/>
      <c r="B308" s="146"/>
      <c r="C308" s="132"/>
      <c r="D308" s="207"/>
      <c r="E308" s="209"/>
      <c r="F308" s="208"/>
      <c r="G308" s="209"/>
      <c r="H308" s="209"/>
      <c r="I308" s="189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89"/>
      <c r="X308" s="134"/>
      <c r="Y308" s="134"/>
      <c r="Z308" s="134"/>
      <c r="AA308" s="134"/>
      <c r="AB308" s="134"/>
      <c r="AC308" s="134"/>
      <c r="AD308" s="134"/>
      <c r="AE308" s="134"/>
    </row>
    <row r="309" spans="1:31" x14ac:dyDescent="0.25">
      <c r="A309" s="131"/>
      <c r="B309" s="146"/>
      <c r="C309" s="132"/>
      <c r="D309" s="207"/>
      <c r="E309" s="148"/>
      <c r="F309" s="208"/>
      <c r="G309" s="133"/>
      <c r="H309" s="133"/>
      <c r="I309" s="189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89"/>
      <c r="X309" s="134"/>
      <c r="Y309" s="134"/>
      <c r="Z309" s="134"/>
      <c r="AA309" s="134"/>
      <c r="AB309" s="134"/>
      <c r="AC309" s="134"/>
      <c r="AD309" s="134"/>
      <c r="AE309" s="134"/>
    </row>
    <row r="310" spans="1:31" x14ac:dyDescent="0.25">
      <c r="A310" s="131"/>
      <c r="B310" s="146"/>
      <c r="C310" s="132"/>
      <c r="D310" s="207"/>
      <c r="E310" s="148"/>
      <c r="F310" s="208"/>
      <c r="G310" s="133"/>
      <c r="H310" s="133"/>
      <c r="I310" s="189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89"/>
      <c r="X310" s="134"/>
      <c r="Y310" s="134"/>
      <c r="Z310" s="134"/>
      <c r="AA310" s="134"/>
      <c r="AB310" s="134"/>
      <c r="AC310" s="134"/>
      <c r="AD310" s="134"/>
      <c r="AE310" s="134"/>
    </row>
    <row r="311" spans="1:31" x14ac:dyDescent="0.25">
      <c r="A311" s="131"/>
      <c r="B311" s="146"/>
      <c r="C311" s="132"/>
      <c r="D311" s="207"/>
      <c r="E311" s="148"/>
      <c r="F311" s="208"/>
      <c r="G311" s="133"/>
      <c r="H311" s="133"/>
      <c r="I311" s="189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89"/>
      <c r="X311" s="134"/>
      <c r="Y311" s="134"/>
      <c r="Z311" s="134"/>
      <c r="AA311" s="134"/>
      <c r="AB311" s="134"/>
      <c r="AC311" s="134"/>
      <c r="AD311" s="134"/>
      <c r="AE311" s="134"/>
    </row>
    <row r="312" spans="1:31" x14ac:dyDescent="0.25">
      <c r="A312" s="131"/>
      <c r="B312" s="146"/>
      <c r="C312" s="132"/>
      <c r="D312" s="207"/>
      <c r="E312" s="148"/>
      <c r="F312" s="208"/>
      <c r="G312" s="133"/>
      <c r="H312" s="133"/>
      <c r="I312" s="189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89"/>
      <c r="X312" s="134"/>
      <c r="Y312" s="134"/>
      <c r="Z312" s="134"/>
      <c r="AA312" s="134"/>
      <c r="AB312" s="134"/>
      <c r="AC312" s="134"/>
      <c r="AD312" s="134"/>
      <c r="AE312" s="134"/>
    </row>
    <row r="313" spans="1:31" x14ac:dyDescent="0.25">
      <c r="A313" s="131"/>
      <c r="B313" s="146"/>
      <c r="C313" s="132"/>
      <c r="D313" s="207"/>
      <c r="E313" s="148"/>
      <c r="F313" s="208"/>
      <c r="G313" s="133"/>
      <c r="H313" s="133"/>
      <c r="I313" s="189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89"/>
      <c r="X313" s="134"/>
      <c r="Y313" s="134"/>
      <c r="Z313" s="134"/>
      <c r="AA313" s="134"/>
      <c r="AB313" s="134"/>
      <c r="AC313" s="134"/>
      <c r="AD313" s="134"/>
      <c r="AE313" s="134"/>
    </row>
    <row r="314" spans="1:31" x14ac:dyDescent="0.25">
      <c r="A314" s="131"/>
      <c r="B314" s="146"/>
      <c r="C314" s="132"/>
      <c r="D314" s="207"/>
      <c r="E314" s="148"/>
      <c r="F314" s="208"/>
      <c r="G314" s="133"/>
      <c r="H314" s="133"/>
      <c r="I314" s="189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89"/>
      <c r="X314" s="134"/>
      <c r="Y314" s="134"/>
      <c r="Z314" s="134"/>
      <c r="AA314" s="134"/>
      <c r="AB314" s="134"/>
      <c r="AC314" s="134"/>
      <c r="AD314" s="134"/>
      <c r="AE314" s="134"/>
    </row>
    <row r="315" spans="1:31" x14ac:dyDescent="0.25">
      <c r="A315" s="131"/>
      <c r="B315" s="146"/>
      <c r="C315" s="132"/>
      <c r="D315" s="207"/>
      <c r="E315" s="148"/>
      <c r="F315" s="208"/>
      <c r="G315" s="133"/>
      <c r="H315" s="133"/>
      <c r="I315" s="189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89"/>
      <c r="X315" s="134"/>
      <c r="Y315" s="134"/>
      <c r="Z315" s="134"/>
      <c r="AA315" s="134"/>
      <c r="AB315" s="134"/>
      <c r="AC315" s="134"/>
      <c r="AD315" s="134"/>
      <c r="AE315" s="134"/>
    </row>
    <row r="316" spans="1:31" x14ac:dyDescent="0.25">
      <c r="A316" s="131"/>
      <c r="B316" s="146"/>
      <c r="C316" s="132"/>
      <c r="D316" s="207"/>
      <c r="E316" s="148"/>
      <c r="F316" s="208"/>
      <c r="G316" s="133"/>
      <c r="H316" s="133"/>
      <c r="I316" s="189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89"/>
      <c r="X316" s="134"/>
      <c r="Y316" s="134"/>
      <c r="Z316" s="134"/>
      <c r="AA316" s="134"/>
      <c r="AB316" s="134"/>
      <c r="AC316" s="134"/>
      <c r="AD316" s="134"/>
      <c r="AE316" s="134"/>
    </row>
    <row r="317" spans="1:31" x14ac:dyDescent="0.25">
      <c r="A317" s="131"/>
      <c r="B317" s="146"/>
      <c r="C317" s="132"/>
      <c r="D317" s="207"/>
      <c r="E317" s="148"/>
      <c r="F317" s="208"/>
      <c r="G317" s="133"/>
      <c r="H317" s="133"/>
      <c r="I317" s="189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89"/>
      <c r="X317" s="134"/>
      <c r="Y317" s="134"/>
      <c r="Z317" s="134"/>
      <c r="AA317" s="134"/>
      <c r="AB317" s="134"/>
      <c r="AC317" s="134"/>
      <c r="AD317" s="134"/>
      <c r="AE317" s="134"/>
    </row>
    <row r="318" spans="1:31" x14ac:dyDescent="0.25">
      <c r="A318" s="131"/>
      <c r="B318" s="146"/>
      <c r="C318" s="132"/>
      <c r="D318" s="207"/>
      <c r="E318" s="148"/>
      <c r="F318" s="208"/>
      <c r="G318" s="133"/>
      <c r="H318" s="133"/>
      <c r="I318" s="189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89"/>
      <c r="X318" s="134"/>
      <c r="Y318" s="134"/>
      <c r="Z318" s="134"/>
      <c r="AA318" s="134"/>
      <c r="AB318" s="134"/>
      <c r="AC318" s="134"/>
      <c r="AD318" s="134"/>
      <c r="AE318" s="134"/>
    </row>
    <row r="319" spans="1:31" x14ac:dyDescent="0.25">
      <c r="A319" s="131"/>
      <c r="B319" s="146"/>
      <c r="C319" s="132"/>
      <c r="D319" s="207"/>
      <c r="E319" s="148"/>
      <c r="F319" s="208"/>
      <c r="G319" s="133"/>
      <c r="H319" s="133"/>
      <c r="I319" s="189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89"/>
      <c r="X319" s="134"/>
      <c r="Y319" s="134"/>
      <c r="Z319" s="134"/>
      <c r="AA319" s="134"/>
      <c r="AB319" s="134"/>
      <c r="AC319" s="134"/>
      <c r="AD319" s="134"/>
      <c r="AE319" s="134"/>
    </row>
    <row r="320" spans="1:31" x14ac:dyDescent="0.25">
      <c r="A320" s="131"/>
      <c r="B320" s="146"/>
      <c r="C320" s="132"/>
      <c r="D320" s="207"/>
      <c r="E320" s="148"/>
      <c r="F320" s="208"/>
      <c r="G320" s="133"/>
      <c r="H320" s="133"/>
      <c r="I320" s="189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89"/>
      <c r="X320" s="134"/>
      <c r="Y320" s="134"/>
      <c r="Z320" s="134"/>
      <c r="AA320" s="134"/>
      <c r="AB320" s="134"/>
      <c r="AC320" s="134"/>
      <c r="AD320" s="134"/>
      <c r="AE320" s="134"/>
    </row>
    <row r="321" spans="1:31" x14ac:dyDescent="0.25">
      <c r="A321" s="131"/>
      <c r="B321" s="146"/>
      <c r="C321" s="132"/>
      <c r="D321" s="207"/>
      <c r="E321" s="148"/>
      <c r="F321" s="208"/>
      <c r="G321" s="133"/>
      <c r="H321" s="133"/>
      <c r="I321" s="189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89"/>
      <c r="X321" s="134"/>
      <c r="Y321" s="134"/>
      <c r="Z321" s="134"/>
      <c r="AA321" s="134"/>
      <c r="AB321" s="134"/>
      <c r="AC321" s="134"/>
      <c r="AD321" s="134"/>
      <c r="AE321" s="134"/>
    </row>
    <row r="322" spans="1:31" x14ac:dyDescent="0.25">
      <c r="A322" s="131"/>
      <c r="B322" s="146"/>
      <c r="C322" s="132"/>
      <c r="D322" s="207"/>
      <c r="E322" s="148"/>
      <c r="F322" s="208"/>
      <c r="G322" s="133"/>
      <c r="H322" s="133"/>
      <c r="I322" s="189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89"/>
      <c r="X322" s="134"/>
      <c r="Y322" s="134"/>
      <c r="Z322" s="134"/>
      <c r="AA322" s="134"/>
      <c r="AB322" s="134"/>
      <c r="AC322" s="134"/>
      <c r="AD322" s="134"/>
      <c r="AE322" s="134"/>
    </row>
    <row r="323" spans="1:31" x14ac:dyDescent="0.25">
      <c r="A323" s="131"/>
      <c r="B323" s="146"/>
      <c r="C323" s="132"/>
      <c r="D323" s="207"/>
      <c r="E323" s="148"/>
      <c r="F323" s="208"/>
      <c r="G323" s="133"/>
      <c r="H323" s="133"/>
      <c r="I323" s="189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89"/>
      <c r="X323" s="134"/>
      <c r="Y323" s="134"/>
      <c r="Z323" s="134"/>
      <c r="AA323" s="134"/>
      <c r="AB323" s="134"/>
      <c r="AC323" s="134"/>
      <c r="AD323" s="134"/>
      <c r="AE323" s="134"/>
    </row>
    <row r="324" spans="1:31" x14ac:dyDescent="0.25">
      <c r="A324" s="131"/>
      <c r="B324" s="146"/>
      <c r="C324" s="132"/>
      <c r="D324" s="207"/>
      <c r="E324" s="210"/>
      <c r="F324" s="208"/>
      <c r="G324" s="211"/>
      <c r="H324" s="211"/>
      <c r="I324" s="189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89"/>
      <c r="X324" s="134"/>
      <c r="Y324" s="134"/>
      <c r="Z324" s="134"/>
      <c r="AA324" s="134"/>
      <c r="AB324" s="134"/>
      <c r="AC324" s="134"/>
      <c r="AD324" s="134"/>
      <c r="AE324" s="134"/>
    </row>
    <row r="325" spans="1:31" x14ac:dyDescent="0.25">
      <c r="A325" s="131"/>
      <c r="B325" s="146"/>
      <c r="C325" s="132"/>
      <c r="D325" s="207"/>
      <c r="E325" s="210"/>
      <c r="F325" s="208"/>
      <c r="G325" s="211"/>
      <c r="H325" s="211"/>
      <c r="I325" s="189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89"/>
      <c r="X325" s="134"/>
      <c r="Y325" s="134"/>
      <c r="Z325" s="134"/>
      <c r="AA325" s="134"/>
      <c r="AB325" s="134"/>
      <c r="AC325" s="134"/>
      <c r="AD325" s="134"/>
      <c r="AE325" s="134"/>
    </row>
    <row r="326" spans="1:31" x14ac:dyDescent="0.25">
      <c r="A326" s="131"/>
      <c r="B326" s="146"/>
      <c r="C326" s="132"/>
      <c r="D326" s="207"/>
      <c r="E326" s="210"/>
      <c r="F326" s="208"/>
      <c r="G326" s="211"/>
      <c r="H326" s="211"/>
      <c r="I326" s="189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89"/>
      <c r="X326" s="134"/>
      <c r="Y326" s="134"/>
      <c r="Z326" s="134"/>
      <c r="AA326" s="134"/>
      <c r="AB326" s="134"/>
      <c r="AC326" s="134"/>
      <c r="AD326" s="134"/>
      <c r="AE326" s="135"/>
    </row>
    <row r="327" spans="1:31" x14ac:dyDescent="0.25">
      <c r="A327" s="131"/>
      <c r="B327" s="146"/>
      <c r="C327" s="132"/>
      <c r="D327" s="207"/>
      <c r="E327" s="148"/>
      <c r="F327" s="208"/>
      <c r="G327" s="133"/>
      <c r="H327" s="133"/>
      <c r="I327" s="189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89"/>
      <c r="X327" s="134"/>
      <c r="Y327" s="134"/>
      <c r="Z327" s="134"/>
      <c r="AA327" s="134"/>
      <c r="AB327" s="134"/>
      <c r="AC327" s="134"/>
      <c r="AD327" s="134"/>
      <c r="AE327" s="135"/>
    </row>
    <row r="328" spans="1:31" x14ac:dyDescent="0.25">
      <c r="A328" s="131"/>
      <c r="B328" s="146"/>
      <c r="C328" s="132"/>
      <c r="D328" s="207"/>
      <c r="E328" s="148"/>
      <c r="F328" s="208"/>
      <c r="G328" s="133"/>
      <c r="H328" s="133"/>
      <c r="I328" s="189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89"/>
      <c r="X328" s="134"/>
      <c r="Y328" s="134"/>
      <c r="Z328" s="134"/>
      <c r="AA328" s="134"/>
      <c r="AB328" s="134"/>
      <c r="AC328" s="134"/>
      <c r="AD328" s="134"/>
      <c r="AE328" s="135"/>
    </row>
    <row r="329" spans="1:31" x14ac:dyDescent="0.25">
      <c r="A329" s="131"/>
      <c r="B329" s="146"/>
      <c r="C329" s="132"/>
      <c r="D329" s="199"/>
      <c r="E329" s="133"/>
      <c r="F329" s="208"/>
      <c r="G329" s="148"/>
      <c r="H329" s="133"/>
      <c r="I329" s="198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89"/>
      <c r="X329" s="134"/>
      <c r="Y329" s="134"/>
      <c r="Z329" s="134"/>
      <c r="AA329" s="134"/>
      <c r="AB329" s="134"/>
      <c r="AC329" s="134"/>
      <c r="AD329" s="134"/>
      <c r="AE329" s="135"/>
    </row>
    <row r="330" spans="1:31" x14ac:dyDescent="0.25">
      <c r="A330" s="131"/>
      <c r="B330" s="146"/>
      <c r="C330" s="132"/>
      <c r="D330" s="199"/>
      <c r="E330" s="133"/>
      <c r="F330" s="208"/>
      <c r="G330" s="148"/>
      <c r="H330" s="133"/>
      <c r="I330" s="198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89"/>
      <c r="X330" s="134"/>
      <c r="Y330" s="134"/>
      <c r="Z330" s="134"/>
      <c r="AA330" s="134"/>
      <c r="AB330" s="134"/>
      <c r="AC330" s="134"/>
      <c r="AD330" s="134"/>
      <c r="AE330" s="135"/>
    </row>
    <row r="331" spans="1:31" x14ac:dyDescent="0.25">
      <c r="A331" s="131"/>
      <c r="B331" s="146"/>
      <c r="C331" s="132"/>
      <c r="D331" s="199"/>
      <c r="E331" s="148"/>
      <c r="F331" s="208"/>
      <c r="G331" s="133"/>
      <c r="H331" s="133"/>
      <c r="I331" s="198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89"/>
      <c r="X331" s="134"/>
      <c r="Y331" s="134"/>
      <c r="Z331" s="134"/>
      <c r="AA331" s="134"/>
      <c r="AB331" s="134"/>
      <c r="AC331" s="134"/>
      <c r="AD331" s="134"/>
      <c r="AE331" s="135"/>
    </row>
    <row r="332" spans="1:31" x14ac:dyDescent="0.25">
      <c r="A332" s="131"/>
      <c r="B332" s="146"/>
      <c r="C332" s="132"/>
      <c r="D332" s="199"/>
      <c r="E332" s="133"/>
      <c r="F332" s="208"/>
      <c r="G332" s="148"/>
      <c r="H332" s="133"/>
      <c r="I332" s="198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89"/>
      <c r="X332" s="134"/>
      <c r="Y332" s="134"/>
      <c r="Z332" s="134"/>
      <c r="AA332" s="134"/>
      <c r="AB332" s="134"/>
      <c r="AC332" s="134"/>
      <c r="AD332" s="134"/>
      <c r="AE332" s="135"/>
    </row>
    <row r="333" spans="1:31" x14ac:dyDescent="0.25">
      <c r="A333" s="131"/>
      <c r="B333" s="146"/>
      <c r="C333" s="132"/>
      <c r="D333" s="199"/>
      <c r="E333" s="148"/>
      <c r="F333" s="208"/>
      <c r="G333" s="133"/>
      <c r="H333" s="133"/>
      <c r="I333" s="198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89"/>
      <c r="X333" s="134"/>
      <c r="Y333" s="134"/>
      <c r="Z333" s="134"/>
      <c r="AA333" s="134"/>
      <c r="AB333" s="134"/>
      <c r="AC333" s="134"/>
      <c r="AD333" s="134"/>
      <c r="AE333" s="135"/>
    </row>
    <row r="334" spans="1:31" x14ac:dyDescent="0.25">
      <c r="A334" s="131"/>
      <c r="B334" s="146"/>
      <c r="C334" s="132"/>
      <c r="D334" s="199"/>
      <c r="E334" s="148"/>
      <c r="F334" s="208"/>
      <c r="G334" s="133"/>
      <c r="H334" s="133"/>
      <c r="I334" s="198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89"/>
      <c r="X334" s="134"/>
      <c r="Y334" s="134"/>
      <c r="Z334" s="134"/>
      <c r="AA334" s="134"/>
      <c r="AB334" s="134"/>
      <c r="AC334" s="134"/>
      <c r="AD334" s="134"/>
      <c r="AE334" s="135"/>
    </row>
    <row r="335" spans="1:31" x14ac:dyDescent="0.25">
      <c r="A335" s="131"/>
      <c r="B335" s="146"/>
      <c r="C335" s="212"/>
      <c r="D335" s="199"/>
      <c r="E335" s="148"/>
      <c r="F335" s="208"/>
      <c r="G335" s="133"/>
      <c r="H335" s="133"/>
      <c r="I335" s="198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89"/>
      <c r="X335" s="134"/>
      <c r="Y335" s="134"/>
      <c r="Z335" s="134"/>
      <c r="AA335" s="134"/>
      <c r="AB335" s="134"/>
      <c r="AC335" s="134"/>
      <c r="AD335" s="134"/>
      <c r="AE335" s="135"/>
    </row>
    <row r="336" spans="1:31" x14ac:dyDescent="0.25">
      <c r="A336" s="131"/>
      <c r="B336" s="146"/>
      <c r="C336" s="212"/>
      <c r="D336" s="199"/>
      <c r="E336" s="148"/>
      <c r="F336" s="208"/>
      <c r="G336" s="133"/>
      <c r="H336" s="133"/>
      <c r="I336" s="198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89"/>
      <c r="X336" s="134"/>
      <c r="Y336" s="134"/>
      <c r="Z336" s="134"/>
      <c r="AA336" s="134"/>
      <c r="AB336" s="134"/>
      <c r="AC336" s="134"/>
      <c r="AD336" s="134"/>
      <c r="AE336" s="135"/>
    </row>
    <row r="337" spans="1:31" x14ac:dyDescent="0.25">
      <c r="A337" s="131"/>
      <c r="B337" s="146"/>
      <c r="C337" s="132"/>
      <c r="D337" s="199"/>
      <c r="E337" s="148"/>
      <c r="F337" s="208"/>
      <c r="G337" s="133"/>
      <c r="H337" s="133"/>
      <c r="I337" s="198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89"/>
      <c r="X337" s="134"/>
      <c r="Y337" s="134"/>
      <c r="Z337" s="134"/>
      <c r="AA337" s="134"/>
      <c r="AB337" s="134"/>
      <c r="AC337" s="134"/>
      <c r="AD337" s="134"/>
      <c r="AE337" s="135"/>
    </row>
    <row r="338" spans="1:31" x14ac:dyDescent="0.25">
      <c r="A338" s="131"/>
      <c r="B338" s="146"/>
      <c r="C338" s="212"/>
      <c r="D338" s="199"/>
      <c r="E338" s="148"/>
      <c r="F338" s="208"/>
      <c r="G338" s="133"/>
      <c r="H338" s="133"/>
      <c r="I338" s="198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89"/>
      <c r="X338" s="134"/>
      <c r="Y338" s="134"/>
      <c r="Z338" s="134"/>
      <c r="AA338" s="134"/>
      <c r="AB338" s="134"/>
      <c r="AC338" s="134"/>
      <c r="AD338" s="134"/>
      <c r="AE338" s="135"/>
    </row>
    <row r="339" spans="1:31" x14ac:dyDescent="0.25">
      <c r="A339" s="131"/>
      <c r="B339" s="146"/>
      <c r="C339" s="212"/>
      <c r="D339" s="199"/>
      <c r="E339" s="148"/>
      <c r="F339" s="208"/>
      <c r="G339" s="133"/>
      <c r="H339" s="133"/>
      <c r="I339" s="198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89"/>
      <c r="X339" s="134"/>
      <c r="Y339" s="134"/>
      <c r="Z339" s="134"/>
      <c r="AA339" s="134"/>
      <c r="AB339" s="134"/>
      <c r="AC339" s="134"/>
      <c r="AD339" s="134"/>
      <c r="AE339" s="135"/>
    </row>
    <row r="340" spans="1:31" x14ac:dyDescent="0.25">
      <c r="A340" s="131"/>
      <c r="B340" s="146"/>
      <c r="C340" s="212"/>
      <c r="D340" s="199"/>
      <c r="E340" s="148"/>
      <c r="F340" s="208"/>
      <c r="G340" s="133"/>
      <c r="H340" s="133"/>
      <c r="I340" s="198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89"/>
      <c r="X340" s="134"/>
      <c r="Y340" s="134"/>
      <c r="Z340" s="134"/>
      <c r="AA340" s="134"/>
      <c r="AB340" s="134"/>
      <c r="AC340" s="134"/>
      <c r="AD340" s="134"/>
      <c r="AE340" s="135"/>
    </row>
    <row r="341" spans="1:31" x14ac:dyDescent="0.25">
      <c r="A341" s="131"/>
      <c r="B341" s="146"/>
      <c r="C341" s="212"/>
      <c r="D341" s="199"/>
      <c r="E341" s="133"/>
      <c r="F341" s="208"/>
      <c r="G341" s="148"/>
      <c r="H341" s="133"/>
      <c r="I341" s="198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89"/>
      <c r="X341" s="134"/>
      <c r="Y341" s="134"/>
      <c r="Z341" s="134"/>
      <c r="AA341" s="134"/>
      <c r="AB341" s="134"/>
      <c r="AC341" s="134"/>
      <c r="AD341" s="134"/>
      <c r="AE341" s="135"/>
    </row>
    <row r="342" spans="1:31" x14ac:dyDescent="0.25">
      <c r="A342" s="131"/>
      <c r="B342" s="146"/>
      <c r="C342" s="212"/>
      <c r="D342" s="199"/>
      <c r="E342" s="148"/>
      <c r="F342" s="208"/>
      <c r="G342" s="133"/>
      <c r="H342" s="133"/>
      <c r="I342" s="198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89"/>
      <c r="X342" s="134"/>
      <c r="Y342" s="134"/>
      <c r="Z342" s="134"/>
      <c r="AA342" s="134"/>
      <c r="AB342" s="134"/>
      <c r="AC342" s="134"/>
      <c r="AD342" s="134"/>
      <c r="AE342" s="135"/>
    </row>
    <row r="343" spans="1:31" x14ac:dyDescent="0.25">
      <c r="A343" s="131"/>
      <c r="B343" s="146"/>
      <c r="C343" s="212"/>
      <c r="D343" s="199"/>
      <c r="E343" s="148"/>
      <c r="F343" s="208"/>
      <c r="G343" s="133"/>
      <c r="H343" s="133"/>
      <c r="I343" s="198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89"/>
      <c r="X343" s="134"/>
      <c r="Y343" s="134"/>
      <c r="Z343" s="134"/>
      <c r="AA343" s="134"/>
      <c r="AB343" s="134"/>
      <c r="AC343" s="134"/>
      <c r="AD343" s="134"/>
      <c r="AE343" s="135"/>
    </row>
    <row r="344" spans="1:31" x14ac:dyDescent="0.25">
      <c r="A344" s="131"/>
      <c r="B344" s="146"/>
      <c r="C344" s="212"/>
      <c r="D344" s="199"/>
      <c r="E344" s="148"/>
      <c r="F344" s="208"/>
      <c r="G344" s="133"/>
      <c r="H344" s="133"/>
      <c r="I344" s="198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89"/>
      <c r="X344" s="134"/>
      <c r="Y344" s="134"/>
      <c r="Z344" s="134"/>
      <c r="AA344" s="134"/>
      <c r="AB344" s="134"/>
      <c r="AC344" s="134"/>
      <c r="AD344" s="134"/>
      <c r="AE344" s="135"/>
    </row>
    <row r="345" spans="1:31" x14ac:dyDescent="0.25">
      <c r="A345" s="131"/>
      <c r="B345" s="146"/>
      <c r="C345" s="212"/>
      <c r="D345" s="199"/>
      <c r="E345" s="133"/>
      <c r="F345" s="208"/>
      <c r="G345" s="148"/>
      <c r="H345" s="133"/>
      <c r="I345" s="198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89"/>
      <c r="X345" s="134"/>
      <c r="Y345" s="134"/>
      <c r="Z345" s="134"/>
      <c r="AA345" s="134"/>
      <c r="AB345" s="134"/>
      <c r="AC345" s="134"/>
      <c r="AD345" s="134"/>
      <c r="AE345" s="135"/>
    </row>
    <row r="346" spans="1:31" x14ac:dyDescent="0.25">
      <c r="A346" s="131"/>
      <c r="B346" s="146"/>
      <c r="C346" s="132"/>
      <c r="D346" s="199"/>
      <c r="E346" s="148"/>
      <c r="F346" s="208"/>
      <c r="G346" s="133"/>
      <c r="H346" s="133"/>
      <c r="I346" s="198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89"/>
      <c r="X346" s="134"/>
      <c r="Y346" s="134"/>
      <c r="Z346" s="134"/>
      <c r="AA346" s="134"/>
      <c r="AB346" s="134"/>
      <c r="AC346" s="134"/>
      <c r="AD346" s="134"/>
      <c r="AE346" s="135"/>
    </row>
    <row r="347" spans="1:31" x14ac:dyDescent="0.25">
      <c r="A347" s="131"/>
      <c r="B347" s="146"/>
      <c r="C347" s="132"/>
      <c r="D347" s="199"/>
      <c r="E347" s="148"/>
      <c r="F347" s="208"/>
      <c r="G347" s="133"/>
      <c r="H347" s="133"/>
      <c r="I347" s="198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89"/>
      <c r="X347" s="134"/>
      <c r="Y347" s="134"/>
      <c r="Z347" s="134"/>
      <c r="AA347" s="134"/>
      <c r="AB347" s="134"/>
      <c r="AC347" s="134"/>
      <c r="AD347" s="134"/>
      <c r="AE347" s="135"/>
    </row>
    <row r="348" spans="1:31" x14ac:dyDescent="0.25">
      <c r="A348" s="131"/>
      <c r="B348" s="146"/>
      <c r="C348" s="132"/>
      <c r="D348" s="199"/>
      <c r="E348" s="148"/>
      <c r="F348" s="208"/>
      <c r="G348" s="133"/>
      <c r="H348" s="133"/>
      <c r="I348" s="198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89"/>
      <c r="X348" s="134"/>
      <c r="Y348" s="134"/>
      <c r="Z348" s="134"/>
      <c r="AA348" s="134"/>
      <c r="AB348" s="134"/>
      <c r="AC348" s="134"/>
      <c r="AD348" s="134"/>
      <c r="AE348" s="135"/>
    </row>
    <row r="349" spans="1:31" x14ac:dyDescent="0.25">
      <c r="A349" s="131"/>
      <c r="B349" s="146"/>
      <c r="C349" s="132"/>
      <c r="D349" s="199"/>
      <c r="E349" s="148"/>
      <c r="F349" s="208"/>
      <c r="G349" s="133"/>
      <c r="H349" s="133"/>
      <c r="I349" s="198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89"/>
      <c r="X349" s="134"/>
      <c r="Y349" s="134"/>
      <c r="Z349" s="134"/>
      <c r="AA349" s="134"/>
      <c r="AB349" s="134"/>
      <c r="AC349" s="134"/>
      <c r="AD349" s="134"/>
      <c r="AE349" s="135"/>
    </row>
    <row r="350" spans="1:31" x14ac:dyDescent="0.25">
      <c r="A350" s="131"/>
      <c r="B350" s="146"/>
      <c r="C350" s="132"/>
      <c r="D350" s="199"/>
      <c r="E350" s="148"/>
      <c r="F350" s="208"/>
      <c r="G350" s="133"/>
      <c r="H350" s="133"/>
      <c r="I350" s="198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89"/>
      <c r="X350" s="134"/>
      <c r="Y350" s="134"/>
      <c r="Z350" s="134"/>
      <c r="AA350" s="134"/>
      <c r="AB350" s="134"/>
      <c r="AC350" s="134"/>
      <c r="AD350" s="134"/>
      <c r="AE350" s="135"/>
    </row>
    <row r="351" spans="1:31" x14ac:dyDescent="0.25">
      <c r="A351" s="131"/>
      <c r="B351" s="146"/>
      <c r="C351" s="132"/>
      <c r="D351" s="199"/>
      <c r="E351" s="148"/>
      <c r="F351" s="208"/>
      <c r="G351" s="133"/>
      <c r="H351" s="133"/>
      <c r="I351" s="198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89"/>
      <c r="X351" s="134"/>
      <c r="Y351" s="134"/>
      <c r="Z351" s="134"/>
      <c r="AA351" s="134"/>
      <c r="AB351" s="134"/>
      <c r="AC351" s="134"/>
      <c r="AD351" s="134"/>
      <c r="AE351" s="135"/>
    </row>
    <row r="352" spans="1:31" x14ac:dyDescent="0.25">
      <c r="A352" s="131"/>
      <c r="B352" s="147"/>
      <c r="C352" s="132"/>
      <c r="D352" s="207"/>
      <c r="E352" s="148"/>
      <c r="F352" s="208"/>
      <c r="G352" s="133"/>
      <c r="H352" s="133"/>
      <c r="I352" s="189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89"/>
      <c r="X352" s="134"/>
      <c r="Y352" s="134"/>
      <c r="Z352" s="134"/>
      <c r="AA352" s="134"/>
      <c r="AB352" s="134"/>
      <c r="AC352" s="134"/>
      <c r="AD352" s="134"/>
      <c r="AE352" s="134"/>
    </row>
    <row r="353" spans="1:31" x14ac:dyDescent="0.25">
      <c r="A353" s="131"/>
      <c r="B353" s="146"/>
      <c r="C353" s="132"/>
      <c r="D353" s="199"/>
      <c r="E353" s="148"/>
      <c r="F353" s="208"/>
      <c r="G353" s="133"/>
      <c r="H353" s="133"/>
      <c r="I353" s="198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89"/>
      <c r="X353" s="134"/>
      <c r="Y353" s="134"/>
      <c r="Z353" s="134"/>
      <c r="AA353" s="134"/>
      <c r="AB353" s="134"/>
      <c r="AC353" s="134"/>
      <c r="AD353" s="134"/>
      <c r="AE353" s="135"/>
    </row>
    <row r="354" spans="1:31" x14ac:dyDescent="0.25">
      <c r="A354" s="131"/>
      <c r="B354" s="146"/>
      <c r="C354" s="132"/>
      <c r="D354" s="199"/>
      <c r="E354" s="148"/>
      <c r="F354" s="208"/>
      <c r="G354" s="133"/>
      <c r="H354" s="133"/>
      <c r="I354" s="198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89"/>
      <c r="X354" s="134"/>
      <c r="Y354" s="134"/>
      <c r="Z354" s="134"/>
      <c r="AA354" s="134"/>
      <c r="AB354" s="134"/>
      <c r="AC354" s="134"/>
      <c r="AD354" s="134"/>
      <c r="AE354" s="135"/>
    </row>
    <row r="355" spans="1:31" x14ac:dyDescent="0.25">
      <c r="A355" s="131"/>
      <c r="B355" s="146"/>
      <c r="C355" s="132"/>
      <c r="D355" s="199"/>
      <c r="E355" s="148"/>
      <c r="F355" s="208"/>
      <c r="G355" s="133"/>
      <c r="H355" s="133"/>
      <c r="I355" s="198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89"/>
      <c r="X355" s="134"/>
      <c r="Y355" s="134"/>
      <c r="Z355" s="134"/>
      <c r="AA355" s="134"/>
      <c r="AB355" s="134"/>
      <c r="AC355" s="134"/>
      <c r="AD355" s="134"/>
      <c r="AE355" s="135"/>
    </row>
    <row r="356" spans="1:31" x14ac:dyDescent="0.25">
      <c r="A356" s="131"/>
      <c r="B356" s="146"/>
      <c r="C356" s="132"/>
      <c r="D356" s="199"/>
      <c r="E356" s="148"/>
      <c r="F356" s="208"/>
      <c r="G356" s="133"/>
      <c r="H356" s="133"/>
      <c r="I356" s="198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89"/>
      <c r="X356" s="134"/>
      <c r="Y356" s="134"/>
      <c r="Z356" s="134"/>
      <c r="AA356" s="134"/>
      <c r="AB356" s="134"/>
      <c r="AC356" s="134"/>
      <c r="AD356" s="134"/>
      <c r="AE356" s="135"/>
    </row>
    <row r="357" spans="1:31" x14ac:dyDescent="0.25">
      <c r="A357" s="131"/>
      <c r="B357" s="146"/>
      <c r="C357" s="132"/>
      <c r="D357" s="199"/>
      <c r="E357" s="148"/>
      <c r="F357" s="208"/>
      <c r="G357" s="133"/>
      <c r="H357" s="133"/>
      <c r="I357" s="198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89"/>
      <c r="X357" s="134"/>
      <c r="Y357" s="134"/>
      <c r="Z357" s="134"/>
      <c r="AA357" s="134"/>
      <c r="AB357" s="134"/>
      <c r="AC357" s="134"/>
      <c r="AD357" s="134"/>
      <c r="AE357" s="135"/>
    </row>
    <row r="358" spans="1:31" x14ac:dyDescent="0.25">
      <c r="A358" s="131"/>
      <c r="B358" s="146"/>
      <c r="C358" s="132"/>
      <c r="D358" s="199"/>
      <c r="E358" s="148"/>
      <c r="F358" s="208"/>
      <c r="G358" s="133"/>
      <c r="H358" s="133"/>
      <c r="I358" s="198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89"/>
      <c r="X358" s="134"/>
      <c r="Y358" s="134"/>
      <c r="Z358" s="134"/>
      <c r="AA358" s="134"/>
      <c r="AB358" s="134"/>
      <c r="AC358" s="134"/>
      <c r="AD358" s="134"/>
      <c r="AE358" s="135"/>
    </row>
    <row r="359" spans="1:31" x14ac:dyDescent="0.25">
      <c r="A359" s="131"/>
      <c r="B359" s="146"/>
      <c r="C359" s="132"/>
      <c r="D359" s="199"/>
      <c r="E359" s="148"/>
      <c r="F359" s="208"/>
      <c r="G359" s="133"/>
      <c r="H359" s="133"/>
      <c r="I359" s="198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89"/>
      <c r="X359" s="134"/>
      <c r="Y359" s="134"/>
      <c r="Z359" s="134"/>
      <c r="AA359" s="134"/>
      <c r="AB359" s="134"/>
      <c r="AC359" s="134"/>
      <c r="AD359" s="134"/>
      <c r="AE359" s="135"/>
    </row>
    <row r="360" spans="1:31" x14ac:dyDescent="0.25">
      <c r="A360" s="131"/>
      <c r="B360" s="146"/>
      <c r="C360" s="132"/>
      <c r="D360" s="199"/>
      <c r="E360" s="148"/>
      <c r="F360" s="208"/>
      <c r="G360" s="133"/>
      <c r="H360" s="133"/>
      <c r="I360" s="198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89"/>
      <c r="X360" s="134"/>
      <c r="Y360" s="134"/>
      <c r="Z360" s="134"/>
      <c r="AA360" s="134"/>
      <c r="AB360" s="134"/>
      <c r="AC360" s="134"/>
      <c r="AD360" s="134"/>
      <c r="AE360" s="135"/>
    </row>
    <row r="361" spans="1:31" x14ac:dyDescent="0.25">
      <c r="A361" s="131"/>
      <c r="B361" s="146"/>
      <c r="C361" s="132"/>
      <c r="D361" s="199"/>
      <c r="E361" s="148"/>
      <c r="F361" s="208"/>
      <c r="G361" s="133"/>
      <c r="H361" s="133"/>
      <c r="I361" s="198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89"/>
      <c r="X361" s="134"/>
      <c r="Y361" s="134"/>
      <c r="Z361" s="134"/>
      <c r="AA361" s="134"/>
      <c r="AB361" s="134"/>
      <c r="AC361" s="134"/>
      <c r="AD361" s="134"/>
      <c r="AE361" s="135"/>
    </row>
    <row r="362" spans="1:31" x14ac:dyDescent="0.25">
      <c r="A362" s="131"/>
      <c r="B362" s="146"/>
      <c r="C362" s="132"/>
      <c r="D362" s="199"/>
      <c r="E362" s="148"/>
      <c r="F362" s="208"/>
      <c r="G362" s="133"/>
      <c r="H362" s="133"/>
      <c r="I362" s="198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89"/>
      <c r="X362" s="134"/>
      <c r="Y362" s="134"/>
      <c r="Z362" s="134"/>
      <c r="AA362" s="134"/>
      <c r="AB362" s="134"/>
      <c r="AC362" s="134"/>
      <c r="AD362" s="134"/>
      <c r="AE362" s="135"/>
    </row>
    <row r="363" spans="1:31" x14ac:dyDescent="0.25">
      <c r="A363" s="131"/>
      <c r="B363" s="146"/>
      <c r="C363" s="132"/>
      <c r="D363" s="199"/>
      <c r="E363" s="148"/>
      <c r="F363" s="208"/>
      <c r="G363" s="133"/>
      <c r="H363" s="133"/>
      <c r="I363" s="198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89"/>
      <c r="X363" s="134"/>
      <c r="Y363" s="134"/>
      <c r="Z363" s="134"/>
      <c r="AA363" s="134"/>
      <c r="AB363" s="134"/>
      <c r="AC363" s="134"/>
      <c r="AD363" s="134"/>
      <c r="AE363" s="135"/>
    </row>
    <row r="364" spans="1:31" x14ac:dyDescent="0.25">
      <c r="A364" s="131"/>
      <c r="B364" s="146"/>
      <c r="C364" s="132"/>
      <c r="D364" s="199"/>
      <c r="E364" s="148"/>
      <c r="F364" s="208"/>
      <c r="G364" s="133"/>
      <c r="H364" s="133"/>
      <c r="I364" s="198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89"/>
      <c r="X364" s="134"/>
      <c r="Y364" s="134"/>
      <c r="Z364" s="134"/>
      <c r="AA364" s="134"/>
      <c r="AB364" s="134"/>
      <c r="AC364" s="134"/>
      <c r="AD364" s="134"/>
      <c r="AE364" s="135"/>
    </row>
    <row r="365" spans="1:31" x14ac:dyDescent="0.25">
      <c r="A365" s="131"/>
      <c r="B365" s="146"/>
      <c r="C365" s="132"/>
      <c r="D365" s="207"/>
      <c r="E365" s="148"/>
      <c r="F365" s="208"/>
      <c r="G365" s="133"/>
      <c r="H365" s="133"/>
      <c r="I365" s="189"/>
      <c r="J365" s="134"/>
      <c r="K365" s="134"/>
      <c r="L365" s="134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89"/>
      <c r="X365" s="134"/>
      <c r="Y365" s="134"/>
      <c r="Z365" s="134"/>
      <c r="AA365" s="134"/>
      <c r="AB365" s="134"/>
      <c r="AC365" s="134"/>
      <c r="AD365" s="134"/>
      <c r="AE365" s="135"/>
    </row>
    <row r="366" spans="1:31" x14ac:dyDescent="0.25">
      <c r="A366" s="131"/>
      <c r="B366" s="146"/>
      <c r="C366" s="132"/>
      <c r="D366" s="207"/>
      <c r="E366" s="148"/>
      <c r="F366" s="208"/>
      <c r="G366" s="133"/>
      <c r="H366" s="133"/>
      <c r="I366" s="189"/>
      <c r="J366" s="134"/>
      <c r="K366" s="134"/>
      <c r="L366" s="134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89"/>
      <c r="X366" s="134"/>
      <c r="Y366" s="134"/>
      <c r="Z366" s="134"/>
      <c r="AA366" s="134"/>
      <c r="AB366" s="134"/>
      <c r="AC366" s="134"/>
      <c r="AD366" s="134"/>
      <c r="AE366" s="135"/>
    </row>
    <row r="367" spans="1:31" x14ac:dyDescent="0.25">
      <c r="A367" s="131"/>
      <c r="B367" s="146"/>
      <c r="C367" s="132"/>
      <c r="D367" s="207"/>
      <c r="E367" s="148"/>
      <c r="F367" s="208"/>
      <c r="G367" s="133"/>
      <c r="H367" s="133"/>
      <c r="I367" s="189"/>
      <c r="J367" s="134"/>
      <c r="K367" s="134"/>
      <c r="L367" s="134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89"/>
      <c r="X367" s="134"/>
      <c r="Y367" s="134"/>
      <c r="Z367" s="134"/>
      <c r="AA367" s="134"/>
      <c r="AB367" s="134"/>
      <c r="AC367" s="134"/>
      <c r="AD367" s="134"/>
      <c r="AE367" s="135"/>
    </row>
    <row r="368" spans="1:31" x14ac:dyDescent="0.25">
      <c r="A368" s="131"/>
      <c r="B368" s="146"/>
      <c r="C368" s="132"/>
      <c r="D368" s="207"/>
      <c r="E368" s="148"/>
      <c r="F368" s="208"/>
      <c r="G368" s="133"/>
      <c r="H368" s="133"/>
      <c r="I368" s="189"/>
      <c r="J368" s="134"/>
      <c r="K368" s="134"/>
      <c r="L368" s="134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89"/>
      <c r="X368" s="134"/>
      <c r="Y368" s="134"/>
      <c r="Z368" s="134"/>
      <c r="AA368" s="134"/>
      <c r="AB368" s="134"/>
      <c r="AC368" s="134"/>
      <c r="AD368" s="134"/>
      <c r="AE368" s="135"/>
    </row>
    <row r="369" spans="1:31" x14ac:dyDescent="0.25">
      <c r="A369" s="131"/>
      <c r="B369" s="146"/>
      <c r="C369" s="132"/>
      <c r="D369" s="207"/>
      <c r="E369" s="148"/>
      <c r="F369" s="208"/>
      <c r="G369" s="133"/>
      <c r="H369" s="133"/>
      <c r="I369" s="189"/>
      <c r="J369" s="134"/>
      <c r="K369" s="134"/>
      <c r="L369" s="134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89"/>
      <c r="X369" s="134"/>
      <c r="Y369" s="134"/>
      <c r="Z369" s="134"/>
      <c r="AA369" s="134"/>
      <c r="AB369" s="134"/>
      <c r="AC369" s="134"/>
      <c r="AD369" s="134"/>
      <c r="AE369" s="135"/>
    </row>
    <row r="370" spans="1:31" x14ac:dyDescent="0.25">
      <c r="A370" s="131"/>
      <c r="B370" s="146"/>
      <c r="C370" s="132"/>
      <c r="D370" s="207"/>
      <c r="E370" s="148"/>
      <c r="F370" s="208"/>
      <c r="G370" s="133"/>
      <c r="H370" s="133"/>
      <c r="I370" s="189"/>
      <c r="J370" s="134"/>
      <c r="K370" s="134"/>
      <c r="L370" s="134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89"/>
      <c r="X370" s="134"/>
      <c r="Y370" s="134"/>
      <c r="Z370" s="134"/>
      <c r="AA370" s="134"/>
      <c r="AB370" s="134"/>
      <c r="AC370" s="134"/>
      <c r="AD370" s="134"/>
      <c r="AE370" s="135"/>
    </row>
    <row r="371" spans="1:31" x14ac:dyDescent="0.25">
      <c r="A371" s="131"/>
      <c r="B371" s="147"/>
      <c r="C371" s="132"/>
      <c r="D371" s="207"/>
      <c r="E371" s="148"/>
      <c r="F371" s="208"/>
      <c r="G371" s="133"/>
      <c r="H371" s="133"/>
      <c r="I371" s="189"/>
      <c r="J371" s="134"/>
      <c r="K371" s="134"/>
      <c r="L371" s="134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89"/>
      <c r="X371" s="134"/>
      <c r="Y371" s="134"/>
      <c r="Z371" s="134"/>
      <c r="AA371" s="134"/>
      <c r="AB371" s="134"/>
      <c r="AC371" s="134"/>
      <c r="AD371" s="134"/>
      <c r="AE371" s="135"/>
    </row>
    <row r="372" spans="1:31" x14ac:dyDescent="0.25">
      <c r="A372" s="131"/>
      <c r="B372" s="213"/>
      <c r="C372" s="214"/>
      <c r="D372" s="207"/>
      <c r="E372" s="215"/>
      <c r="F372" s="208"/>
      <c r="G372" s="215"/>
      <c r="H372" s="215"/>
      <c r="I372" s="189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89"/>
      <c r="X372" s="134"/>
      <c r="Y372" s="134"/>
      <c r="Z372" s="134"/>
      <c r="AA372" s="134"/>
      <c r="AB372" s="134"/>
      <c r="AC372" s="134"/>
      <c r="AD372" s="134"/>
      <c r="AE372" s="134"/>
    </row>
    <row r="373" spans="1:31" x14ac:dyDescent="0.25">
      <c r="A373" s="131"/>
      <c r="B373" s="146"/>
      <c r="C373" s="132"/>
      <c r="D373" s="207"/>
      <c r="E373" s="148"/>
      <c r="F373" s="208"/>
      <c r="G373" s="133"/>
      <c r="H373" s="133"/>
      <c r="I373" s="189"/>
      <c r="J373" s="134"/>
      <c r="K373" s="134"/>
      <c r="L373" s="134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89"/>
      <c r="X373" s="134"/>
      <c r="Y373" s="134"/>
      <c r="Z373" s="134"/>
      <c r="AA373" s="134"/>
      <c r="AB373" s="134"/>
      <c r="AC373" s="134"/>
      <c r="AD373" s="134"/>
      <c r="AE373" s="135"/>
    </row>
    <row r="374" spans="1:31" x14ac:dyDescent="0.25">
      <c r="A374" s="131"/>
      <c r="B374" s="146"/>
      <c r="C374" s="132"/>
      <c r="D374" s="207"/>
      <c r="E374" s="148"/>
      <c r="F374" s="208"/>
      <c r="G374" s="133"/>
      <c r="H374" s="133"/>
      <c r="I374" s="189"/>
      <c r="J374" s="134"/>
      <c r="K374" s="134"/>
      <c r="L374" s="134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89"/>
      <c r="X374" s="134"/>
      <c r="Y374" s="134"/>
      <c r="Z374" s="134"/>
      <c r="AA374" s="134"/>
      <c r="AB374" s="134"/>
      <c r="AC374" s="134"/>
      <c r="AD374" s="134"/>
      <c r="AE374" s="135"/>
    </row>
    <row r="375" spans="1:31" x14ac:dyDescent="0.25">
      <c r="A375" s="131"/>
      <c r="B375" s="146"/>
      <c r="C375" s="132"/>
      <c r="D375" s="207"/>
      <c r="E375" s="148"/>
      <c r="F375" s="208"/>
      <c r="G375" s="133"/>
      <c r="H375" s="133"/>
      <c r="I375" s="189"/>
      <c r="J375" s="134"/>
      <c r="K375" s="134"/>
      <c r="L375" s="134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89"/>
      <c r="X375" s="134"/>
      <c r="Y375" s="134"/>
      <c r="Z375" s="134"/>
      <c r="AA375" s="134"/>
      <c r="AB375" s="134"/>
      <c r="AC375" s="134"/>
      <c r="AD375" s="134"/>
      <c r="AE375" s="135"/>
    </row>
    <row r="376" spans="1:31" x14ac:dyDescent="0.25">
      <c r="A376" s="131"/>
      <c r="B376" s="146"/>
      <c r="C376" s="132"/>
      <c r="D376" s="207"/>
      <c r="E376" s="148"/>
      <c r="F376" s="208"/>
      <c r="G376" s="133"/>
      <c r="H376" s="133"/>
      <c r="I376" s="189"/>
      <c r="J376" s="134"/>
      <c r="K376" s="134"/>
      <c r="L376" s="134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89"/>
      <c r="X376" s="134"/>
      <c r="Y376" s="134"/>
      <c r="Z376" s="134"/>
      <c r="AA376" s="134"/>
      <c r="AB376" s="134"/>
      <c r="AC376" s="134"/>
      <c r="AD376" s="134"/>
      <c r="AE376" s="135"/>
    </row>
    <row r="377" spans="1:31" x14ac:dyDescent="0.25">
      <c r="A377" s="131"/>
      <c r="B377" s="146"/>
      <c r="C377" s="132"/>
      <c r="D377" s="207"/>
      <c r="E377" s="148"/>
      <c r="F377" s="208"/>
      <c r="G377" s="133"/>
      <c r="H377" s="133"/>
      <c r="I377" s="189"/>
      <c r="J377" s="134"/>
      <c r="K377" s="134"/>
      <c r="L377" s="134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89"/>
      <c r="X377" s="134"/>
      <c r="Y377" s="134"/>
      <c r="Z377" s="134"/>
      <c r="AA377" s="134"/>
      <c r="AB377" s="134"/>
      <c r="AC377" s="134"/>
      <c r="AD377" s="134"/>
      <c r="AE377" s="135"/>
    </row>
    <row r="378" spans="1:31" x14ac:dyDescent="0.25">
      <c r="A378" s="131"/>
      <c r="B378" s="146"/>
      <c r="C378" s="132"/>
      <c r="D378" s="207"/>
      <c r="E378" s="148"/>
      <c r="F378" s="208"/>
      <c r="G378" s="133"/>
      <c r="H378" s="133"/>
      <c r="I378" s="189"/>
      <c r="J378" s="134"/>
      <c r="K378" s="134"/>
      <c r="L378" s="134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89"/>
      <c r="X378" s="134"/>
      <c r="Y378" s="134"/>
      <c r="Z378" s="134"/>
      <c r="AA378" s="134"/>
      <c r="AB378" s="134"/>
      <c r="AC378" s="134"/>
      <c r="AD378" s="134"/>
      <c r="AE378" s="135"/>
    </row>
    <row r="379" spans="1:31" x14ac:dyDescent="0.25">
      <c r="A379" s="131"/>
      <c r="B379" s="146"/>
      <c r="C379" s="132"/>
      <c r="D379" s="207"/>
      <c r="E379" s="148"/>
      <c r="F379" s="208"/>
      <c r="G379" s="153"/>
      <c r="H379" s="153"/>
      <c r="I379" s="189"/>
      <c r="J379" s="134"/>
      <c r="K379" s="134"/>
      <c r="L379" s="134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89"/>
      <c r="X379" s="134"/>
      <c r="Y379" s="134"/>
      <c r="Z379" s="134"/>
      <c r="AA379" s="134"/>
      <c r="AB379" s="134"/>
      <c r="AC379" s="134"/>
      <c r="AD379" s="134"/>
      <c r="AE379" s="135"/>
    </row>
    <row r="380" spans="1:31" x14ac:dyDescent="0.25">
      <c r="A380" s="131"/>
      <c r="B380" s="146"/>
      <c r="C380" s="132"/>
      <c r="D380" s="207"/>
      <c r="E380" s="148"/>
      <c r="F380" s="208"/>
      <c r="G380" s="133"/>
      <c r="H380" s="133"/>
      <c r="I380" s="198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89"/>
      <c r="X380" s="134"/>
      <c r="Y380" s="134"/>
      <c r="Z380" s="134"/>
      <c r="AA380" s="134"/>
      <c r="AB380" s="134"/>
      <c r="AC380" s="134"/>
      <c r="AD380" s="134"/>
      <c r="AE380" s="135"/>
    </row>
    <row r="381" spans="1:31" x14ac:dyDescent="0.25">
      <c r="A381" s="131"/>
      <c r="B381" s="146"/>
      <c r="C381" s="132"/>
      <c r="D381" s="207"/>
      <c r="E381" s="148"/>
      <c r="F381" s="208"/>
      <c r="G381" s="133"/>
      <c r="H381" s="133"/>
      <c r="I381" s="198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89"/>
      <c r="X381" s="134"/>
      <c r="Y381" s="134"/>
      <c r="Z381" s="134"/>
      <c r="AA381" s="134"/>
      <c r="AB381" s="134"/>
      <c r="AC381" s="134"/>
      <c r="AD381" s="134"/>
      <c r="AE381" s="135"/>
    </row>
    <row r="382" spans="1:31" x14ac:dyDescent="0.25">
      <c r="A382" s="131"/>
      <c r="B382" s="146"/>
      <c r="C382" s="132"/>
      <c r="D382" s="207"/>
      <c r="E382" s="148"/>
      <c r="F382" s="208"/>
      <c r="G382" s="133"/>
      <c r="H382" s="133"/>
      <c r="I382" s="198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89"/>
      <c r="X382" s="134"/>
      <c r="Y382" s="134"/>
      <c r="Z382" s="134"/>
      <c r="AA382" s="134"/>
      <c r="AB382" s="134"/>
      <c r="AC382" s="134"/>
      <c r="AD382" s="134"/>
      <c r="AE382" s="135"/>
    </row>
    <row r="383" spans="1:31" x14ac:dyDescent="0.25">
      <c r="A383" s="131"/>
      <c r="B383" s="146"/>
      <c r="C383" s="132"/>
      <c r="D383" s="199"/>
      <c r="E383" s="148"/>
      <c r="F383" s="208"/>
      <c r="G383" s="133"/>
      <c r="H383" s="133"/>
      <c r="I383" s="198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89"/>
      <c r="X383" s="134"/>
      <c r="Y383" s="134"/>
      <c r="Z383" s="134"/>
      <c r="AA383" s="134"/>
      <c r="AB383" s="134"/>
      <c r="AC383" s="134"/>
      <c r="AD383" s="134"/>
      <c r="AE383" s="135"/>
    </row>
    <row r="384" spans="1:31" x14ac:dyDescent="0.25">
      <c r="A384" s="131"/>
      <c r="B384" s="146"/>
      <c r="C384" s="132"/>
      <c r="D384" s="207"/>
      <c r="E384" s="148"/>
      <c r="F384" s="208"/>
      <c r="G384" s="133"/>
      <c r="H384" s="133"/>
      <c r="I384" s="198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89"/>
      <c r="X384" s="134"/>
      <c r="Y384" s="134"/>
      <c r="Z384" s="134"/>
      <c r="AA384" s="134"/>
      <c r="AB384" s="134"/>
      <c r="AC384" s="134"/>
      <c r="AD384" s="134"/>
      <c r="AE384" s="135"/>
    </row>
    <row r="385" spans="1:34" x14ac:dyDescent="0.25">
      <c r="A385" s="131"/>
      <c r="B385" s="146"/>
      <c r="C385" s="132"/>
      <c r="D385" s="199"/>
      <c r="E385" s="148"/>
      <c r="F385" s="208"/>
      <c r="G385" s="133"/>
      <c r="H385" s="133"/>
      <c r="I385" s="198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89"/>
      <c r="X385" s="134"/>
      <c r="Y385" s="134"/>
      <c r="Z385" s="134"/>
      <c r="AA385" s="134"/>
      <c r="AB385" s="134"/>
      <c r="AC385" s="134"/>
      <c r="AD385" s="134"/>
      <c r="AE385" s="135"/>
    </row>
    <row r="386" spans="1:34" x14ac:dyDescent="0.25">
      <c r="A386" s="131"/>
      <c r="B386" s="146"/>
      <c r="C386" s="132"/>
      <c r="D386" s="199"/>
      <c r="E386" s="148"/>
      <c r="F386" s="208"/>
      <c r="G386" s="133"/>
      <c r="H386" s="133"/>
      <c r="I386" s="198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89"/>
      <c r="X386" s="134"/>
      <c r="Y386" s="134"/>
      <c r="Z386" s="134"/>
      <c r="AA386" s="134"/>
      <c r="AB386" s="134"/>
      <c r="AC386" s="134"/>
      <c r="AD386" s="134"/>
      <c r="AE386" s="135"/>
    </row>
    <row r="387" spans="1:34" x14ac:dyDescent="0.25">
      <c r="A387" s="131"/>
      <c r="B387" s="146"/>
      <c r="C387" s="132"/>
      <c r="D387" s="199"/>
      <c r="E387" s="148"/>
      <c r="F387" s="208"/>
      <c r="G387" s="133"/>
      <c r="H387" s="133"/>
      <c r="I387" s="198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89"/>
      <c r="X387" s="134"/>
      <c r="Y387" s="134"/>
      <c r="Z387" s="134"/>
      <c r="AA387" s="134"/>
      <c r="AB387" s="134"/>
      <c r="AC387" s="134"/>
      <c r="AD387" s="134"/>
      <c r="AE387" s="135"/>
    </row>
    <row r="388" spans="1:34" x14ac:dyDescent="0.25">
      <c r="A388" s="131"/>
      <c r="B388" s="146"/>
      <c r="C388" s="132"/>
      <c r="D388" s="199"/>
      <c r="E388" s="148"/>
      <c r="F388" s="208"/>
      <c r="G388" s="133"/>
      <c r="H388" s="133"/>
      <c r="I388" s="198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89"/>
      <c r="X388" s="134"/>
      <c r="Y388" s="134"/>
      <c r="Z388" s="134"/>
      <c r="AA388" s="134"/>
      <c r="AB388" s="134"/>
      <c r="AC388" s="134"/>
      <c r="AD388" s="134"/>
      <c r="AE388" s="135"/>
    </row>
    <row r="389" spans="1:34" x14ac:dyDescent="0.25">
      <c r="A389" s="131"/>
      <c r="B389" s="146"/>
      <c r="C389" s="132"/>
      <c r="D389" s="199"/>
      <c r="E389" s="148"/>
      <c r="F389" s="208"/>
      <c r="G389" s="133"/>
      <c r="H389" s="133"/>
      <c r="I389" s="198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89"/>
      <c r="X389" s="134"/>
      <c r="Y389" s="134"/>
      <c r="Z389" s="134"/>
      <c r="AA389" s="134"/>
      <c r="AB389" s="134"/>
      <c r="AC389" s="134"/>
      <c r="AD389" s="134"/>
      <c r="AE389" s="135"/>
    </row>
    <row r="390" spans="1:34" x14ac:dyDescent="0.25">
      <c r="A390" s="131"/>
      <c r="B390" s="146"/>
      <c r="C390" s="132"/>
      <c r="D390" s="199"/>
      <c r="E390" s="148"/>
      <c r="F390" s="208"/>
      <c r="G390" s="133"/>
      <c r="H390" s="133"/>
      <c r="I390" s="198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89"/>
      <c r="X390" s="134"/>
      <c r="Y390" s="134"/>
      <c r="Z390" s="134"/>
      <c r="AA390" s="134"/>
      <c r="AB390" s="134"/>
      <c r="AC390" s="134"/>
      <c r="AD390" s="134"/>
      <c r="AE390" s="135"/>
      <c r="AF390" s="137"/>
      <c r="AG390" s="137"/>
      <c r="AH390" s="137"/>
    </row>
    <row r="391" spans="1:34" x14ac:dyDescent="0.25">
      <c r="A391" s="131"/>
      <c r="B391" s="146"/>
      <c r="C391" s="132"/>
      <c r="D391" s="199"/>
      <c r="E391" s="148"/>
      <c r="F391" s="208"/>
      <c r="G391" s="133"/>
      <c r="H391" s="133"/>
      <c r="I391" s="198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89"/>
      <c r="X391" s="134"/>
      <c r="Y391" s="134"/>
      <c r="Z391" s="134"/>
      <c r="AA391" s="134"/>
      <c r="AB391" s="134"/>
      <c r="AC391" s="134"/>
      <c r="AD391" s="134"/>
      <c r="AE391" s="135"/>
      <c r="AF391" s="138"/>
      <c r="AG391" s="139"/>
      <c r="AH391" s="137"/>
    </row>
    <row r="392" spans="1:34" x14ac:dyDescent="0.25">
      <c r="A392" s="131"/>
      <c r="B392" s="146"/>
      <c r="C392" s="132"/>
      <c r="D392" s="199"/>
      <c r="E392" s="148"/>
      <c r="F392" s="208"/>
      <c r="G392" s="133"/>
      <c r="H392" s="133"/>
      <c r="I392" s="198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89"/>
      <c r="X392" s="134"/>
      <c r="Y392" s="134"/>
      <c r="Z392" s="134"/>
      <c r="AA392" s="134"/>
      <c r="AB392" s="134"/>
      <c r="AC392" s="134"/>
      <c r="AD392" s="134"/>
      <c r="AE392" s="135"/>
      <c r="AF392" s="138"/>
      <c r="AG392" s="139"/>
      <c r="AH392" s="137"/>
    </row>
    <row r="393" spans="1:34" x14ac:dyDescent="0.25">
      <c r="A393" s="131"/>
      <c r="B393" s="146"/>
      <c r="C393" s="132"/>
      <c r="D393" s="199"/>
      <c r="E393" s="148"/>
      <c r="F393" s="208"/>
      <c r="G393" s="133"/>
      <c r="H393" s="133"/>
      <c r="I393" s="198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89"/>
      <c r="X393" s="134"/>
      <c r="Y393" s="134"/>
      <c r="Z393" s="134"/>
      <c r="AA393" s="134"/>
      <c r="AB393" s="134"/>
      <c r="AC393" s="134"/>
      <c r="AD393" s="134"/>
      <c r="AE393" s="135"/>
      <c r="AF393" s="138"/>
      <c r="AG393" s="139"/>
      <c r="AH393" s="137"/>
    </row>
    <row r="394" spans="1:34" x14ac:dyDescent="0.25">
      <c r="A394" s="131"/>
      <c r="B394" s="146"/>
      <c r="C394" s="132"/>
      <c r="D394" s="199"/>
      <c r="E394" s="149"/>
      <c r="F394" s="208"/>
      <c r="G394" s="153"/>
      <c r="H394" s="153"/>
      <c r="I394" s="198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89"/>
      <c r="X394" s="134"/>
      <c r="Y394" s="134"/>
      <c r="Z394" s="134"/>
      <c r="AA394" s="134"/>
      <c r="AB394" s="134"/>
      <c r="AC394" s="134"/>
      <c r="AD394" s="134"/>
      <c r="AE394" s="135"/>
      <c r="AF394" s="138"/>
      <c r="AG394" s="139"/>
      <c r="AH394" s="137"/>
    </row>
    <row r="395" spans="1:34" x14ac:dyDescent="0.25">
      <c r="A395" s="131"/>
      <c r="B395" s="146"/>
      <c r="C395" s="132"/>
      <c r="D395" s="199"/>
      <c r="E395" s="148"/>
      <c r="F395" s="208"/>
      <c r="G395" s="133"/>
      <c r="H395" s="133"/>
      <c r="I395" s="198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89"/>
      <c r="X395" s="134"/>
      <c r="Y395" s="134"/>
      <c r="Z395" s="134"/>
      <c r="AA395" s="134"/>
      <c r="AB395" s="134"/>
      <c r="AC395" s="134"/>
      <c r="AD395" s="134"/>
      <c r="AE395" s="135"/>
      <c r="AF395" s="138"/>
      <c r="AG395" s="139"/>
      <c r="AH395" s="137"/>
    </row>
    <row r="396" spans="1:34" x14ac:dyDescent="0.25">
      <c r="A396" s="131"/>
      <c r="B396" s="146"/>
      <c r="C396" s="132"/>
      <c r="D396" s="199"/>
      <c r="E396" s="148"/>
      <c r="F396" s="208"/>
      <c r="G396" s="133"/>
      <c r="H396" s="133"/>
      <c r="I396" s="198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89"/>
      <c r="X396" s="134"/>
      <c r="Y396" s="134"/>
      <c r="Z396" s="134"/>
      <c r="AA396" s="134"/>
      <c r="AB396" s="134"/>
      <c r="AC396" s="134"/>
      <c r="AD396" s="134"/>
      <c r="AE396" s="135"/>
      <c r="AF396" s="138"/>
      <c r="AG396" s="139"/>
      <c r="AH396" s="137"/>
    </row>
    <row r="397" spans="1:34" x14ac:dyDescent="0.25">
      <c r="A397" s="131"/>
      <c r="B397" s="146"/>
      <c r="C397" s="132"/>
      <c r="D397" s="199"/>
      <c r="E397" s="148"/>
      <c r="F397" s="208"/>
      <c r="G397" s="133"/>
      <c r="H397" s="133"/>
      <c r="I397" s="198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89"/>
      <c r="X397" s="134"/>
      <c r="Y397" s="134"/>
      <c r="Z397" s="134"/>
      <c r="AA397" s="134"/>
      <c r="AB397" s="134"/>
      <c r="AC397" s="134"/>
      <c r="AD397" s="134"/>
      <c r="AE397" s="135"/>
      <c r="AF397" s="138"/>
      <c r="AG397" s="139"/>
      <c r="AH397" s="137"/>
    </row>
    <row r="398" spans="1:34" x14ac:dyDescent="0.25">
      <c r="A398" s="131"/>
      <c r="B398" s="146"/>
      <c r="C398" s="132"/>
      <c r="D398" s="199"/>
      <c r="E398" s="148"/>
      <c r="F398" s="208"/>
      <c r="G398" s="133"/>
      <c r="H398" s="133"/>
      <c r="I398" s="198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89"/>
      <c r="X398" s="134"/>
      <c r="Y398" s="134"/>
      <c r="Z398" s="134"/>
      <c r="AA398" s="134"/>
      <c r="AB398" s="134"/>
      <c r="AC398" s="134"/>
      <c r="AD398" s="134"/>
      <c r="AE398" s="135"/>
      <c r="AF398" s="138"/>
      <c r="AG398" s="139"/>
      <c r="AH398" s="137"/>
    </row>
    <row r="399" spans="1:34" x14ac:dyDescent="0.25">
      <c r="A399" s="131"/>
      <c r="B399" s="146"/>
      <c r="C399" s="132"/>
      <c r="D399" s="199"/>
      <c r="E399" s="148"/>
      <c r="F399" s="208"/>
      <c r="G399" s="133"/>
      <c r="H399" s="133"/>
      <c r="I399" s="198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89"/>
      <c r="X399" s="134"/>
      <c r="Y399" s="134"/>
      <c r="Z399" s="134"/>
      <c r="AA399" s="134"/>
      <c r="AB399" s="134"/>
      <c r="AC399" s="134"/>
      <c r="AD399" s="134"/>
      <c r="AE399" s="135"/>
      <c r="AF399" s="138"/>
      <c r="AG399" s="139"/>
      <c r="AH399" s="137"/>
    </row>
    <row r="400" spans="1:34" x14ac:dyDescent="0.25">
      <c r="A400" s="131"/>
      <c r="B400" s="146"/>
      <c r="C400" s="132"/>
      <c r="D400" s="199"/>
      <c r="E400" s="148"/>
      <c r="F400" s="208"/>
      <c r="G400" s="133"/>
      <c r="H400" s="133"/>
      <c r="I400" s="198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89"/>
      <c r="X400" s="134"/>
      <c r="Y400" s="134"/>
      <c r="Z400" s="134"/>
      <c r="AA400" s="134"/>
      <c r="AB400" s="134"/>
      <c r="AC400" s="134"/>
      <c r="AD400" s="134"/>
      <c r="AE400" s="135"/>
      <c r="AF400" s="138"/>
      <c r="AG400" s="139"/>
      <c r="AH400" s="137"/>
    </row>
    <row r="401" spans="1:34" x14ac:dyDescent="0.25">
      <c r="A401" s="131"/>
      <c r="B401" s="146"/>
      <c r="C401" s="132"/>
      <c r="D401" s="199"/>
      <c r="E401" s="148"/>
      <c r="F401" s="208"/>
      <c r="G401" s="133"/>
      <c r="H401" s="133"/>
      <c r="I401" s="198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89"/>
      <c r="X401" s="134"/>
      <c r="Y401" s="134"/>
      <c r="Z401" s="134"/>
      <c r="AA401" s="134"/>
      <c r="AB401" s="134"/>
      <c r="AC401" s="134"/>
      <c r="AD401" s="134"/>
      <c r="AE401" s="135"/>
      <c r="AF401" s="138"/>
      <c r="AG401" s="139"/>
      <c r="AH401" s="137"/>
    </row>
    <row r="402" spans="1:34" x14ac:dyDescent="0.25">
      <c r="A402" s="131"/>
      <c r="B402" s="146"/>
      <c r="C402" s="132"/>
      <c r="D402" s="199"/>
      <c r="E402" s="148"/>
      <c r="F402" s="208"/>
      <c r="G402" s="133"/>
      <c r="H402" s="133"/>
      <c r="I402" s="198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89"/>
      <c r="X402" s="134"/>
      <c r="Y402" s="134"/>
      <c r="Z402" s="134"/>
      <c r="AA402" s="134"/>
      <c r="AB402" s="134"/>
      <c r="AC402" s="134"/>
      <c r="AD402" s="134"/>
      <c r="AE402" s="135"/>
      <c r="AF402" s="138"/>
      <c r="AG402" s="139"/>
      <c r="AH402" s="137"/>
    </row>
    <row r="403" spans="1:34" x14ac:dyDescent="0.25">
      <c r="A403" s="131"/>
      <c r="B403" s="146"/>
      <c r="C403" s="132"/>
      <c r="D403" s="199"/>
      <c r="E403" s="148"/>
      <c r="F403" s="208"/>
      <c r="G403" s="133"/>
      <c r="H403" s="133"/>
      <c r="I403" s="198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89"/>
      <c r="X403" s="134"/>
      <c r="Y403" s="134"/>
      <c r="Z403" s="134"/>
      <c r="AA403" s="134"/>
      <c r="AB403" s="134"/>
      <c r="AC403" s="134"/>
      <c r="AD403" s="134"/>
      <c r="AE403" s="135"/>
      <c r="AF403" s="138"/>
      <c r="AG403" s="139"/>
      <c r="AH403" s="137"/>
    </row>
    <row r="404" spans="1:34" x14ac:dyDescent="0.25">
      <c r="A404" s="131"/>
      <c r="B404" s="146"/>
      <c r="C404" s="132"/>
      <c r="D404" s="199"/>
      <c r="E404" s="148"/>
      <c r="F404" s="208"/>
      <c r="G404" s="148"/>
      <c r="H404" s="148"/>
      <c r="I404" s="198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89"/>
      <c r="X404" s="134"/>
      <c r="Y404" s="134"/>
      <c r="Z404" s="134"/>
      <c r="AA404" s="134"/>
      <c r="AB404" s="134"/>
      <c r="AC404" s="134"/>
      <c r="AD404" s="134"/>
      <c r="AE404" s="135"/>
      <c r="AF404" s="138"/>
      <c r="AG404" s="139"/>
      <c r="AH404" s="137"/>
    </row>
    <row r="405" spans="1:34" x14ac:dyDescent="0.25">
      <c r="A405" s="131"/>
      <c r="B405" s="146"/>
      <c r="C405" s="132"/>
      <c r="D405" s="199"/>
      <c r="E405" s="148"/>
      <c r="F405" s="208"/>
      <c r="G405" s="148"/>
      <c r="H405" s="148"/>
      <c r="I405" s="198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89"/>
      <c r="X405" s="134"/>
      <c r="Y405" s="134"/>
      <c r="Z405" s="134"/>
      <c r="AA405" s="134"/>
      <c r="AB405" s="134"/>
      <c r="AC405" s="134"/>
      <c r="AD405" s="134"/>
      <c r="AE405" s="135"/>
      <c r="AF405" s="138"/>
      <c r="AG405" s="139"/>
      <c r="AH405" s="137"/>
    </row>
    <row r="406" spans="1:34" x14ac:dyDescent="0.25">
      <c r="A406" s="131"/>
      <c r="B406" s="146"/>
      <c r="C406" s="132"/>
      <c r="D406" s="199"/>
      <c r="E406" s="148"/>
      <c r="F406" s="208"/>
      <c r="G406" s="148"/>
      <c r="H406" s="148"/>
      <c r="I406" s="198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89"/>
      <c r="X406" s="134"/>
      <c r="Y406" s="134"/>
      <c r="Z406" s="134"/>
      <c r="AA406" s="134"/>
      <c r="AB406" s="134"/>
      <c r="AC406" s="134"/>
      <c r="AD406" s="134"/>
      <c r="AE406" s="135"/>
      <c r="AF406" s="138"/>
      <c r="AG406" s="139"/>
      <c r="AH406" s="137"/>
    </row>
    <row r="407" spans="1:34" x14ac:dyDescent="0.25">
      <c r="A407" s="131"/>
      <c r="B407" s="146"/>
      <c r="C407" s="132"/>
      <c r="D407" s="199"/>
      <c r="E407" s="148"/>
      <c r="F407" s="208"/>
      <c r="G407" s="148"/>
      <c r="H407" s="148"/>
      <c r="I407" s="198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89"/>
      <c r="X407" s="134"/>
      <c r="Y407" s="134"/>
      <c r="Z407" s="134"/>
      <c r="AA407" s="134"/>
      <c r="AB407" s="134"/>
      <c r="AC407" s="134"/>
      <c r="AD407" s="134"/>
      <c r="AE407" s="135"/>
      <c r="AF407" s="138"/>
      <c r="AG407" s="139"/>
      <c r="AH407" s="137"/>
    </row>
    <row r="408" spans="1:34" x14ac:dyDescent="0.25">
      <c r="A408" s="131"/>
      <c r="B408" s="146"/>
      <c r="C408" s="132"/>
      <c r="D408" s="199"/>
      <c r="E408" s="148"/>
      <c r="F408" s="208"/>
      <c r="G408" s="148"/>
      <c r="H408" s="148"/>
      <c r="I408" s="198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89"/>
      <c r="X408" s="134"/>
      <c r="Y408" s="134"/>
      <c r="Z408" s="134"/>
      <c r="AA408" s="134"/>
      <c r="AB408" s="134"/>
      <c r="AC408" s="134"/>
      <c r="AD408" s="134"/>
      <c r="AE408" s="135"/>
      <c r="AF408" s="138"/>
      <c r="AG408" s="139"/>
      <c r="AH408" s="137"/>
    </row>
    <row r="409" spans="1:34" x14ac:dyDescent="0.25">
      <c r="A409" s="131"/>
      <c r="B409" s="146"/>
      <c r="C409" s="132"/>
      <c r="D409" s="199"/>
      <c r="E409" s="148"/>
      <c r="F409" s="208"/>
      <c r="G409" s="148"/>
      <c r="H409" s="148"/>
      <c r="I409" s="198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89"/>
      <c r="X409" s="134"/>
      <c r="Y409" s="134"/>
      <c r="Z409" s="134"/>
      <c r="AA409" s="134"/>
      <c r="AB409" s="134"/>
      <c r="AC409" s="134"/>
      <c r="AD409" s="134"/>
      <c r="AE409" s="135"/>
      <c r="AF409" s="138"/>
      <c r="AG409" s="139"/>
      <c r="AH409" s="137"/>
    </row>
    <row r="410" spans="1:34" x14ac:dyDescent="0.25">
      <c r="A410" s="131"/>
      <c r="B410" s="146"/>
      <c r="C410" s="132"/>
      <c r="D410" s="199"/>
      <c r="E410" s="148"/>
      <c r="F410" s="208"/>
      <c r="G410" s="148"/>
      <c r="H410" s="148"/>
      <c r="I410" s="198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89"/>
      <c r="X410" s="134"/>
      <c r="Y410" s="134"/>
      <c r="Z410" s="134"/>
      <c r="AA410" s="134"/>
      <c r="AB410" s="134"/>
      <c r="AC410" s="134"/>
      <c r="AD410" s="134"/>
      <c r="AE410" s="135"/>
      <c r="AF410" s="138"/>
      <c r="AG410" s="139"/>
      <c r="AH410" s="137"/>
    </row>
    <row r="411" spans="1:34" x14ac:dyDescent="0.25">
      <c r="A411" s="131"/>
      <c r="B411" s="146"/>
      <c r="C411" s="132"/>
      <c r="D411" s="199"/>
      <c r="E411" s="148"/>
      <c r="F411" s="208"/>
      <c r="G411" s="148"/>
      <c r="H411" s="148"/>
      <c r="I411" s="198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89"/>
      <c r="X411" s="134"/>
      <c r="Y411" s="134"/>
      <c r="Z411" s="134"/>
      <c r="AA411" s="134"/>
      <c r="AB411" s="134"/>
      <c r="AC411" s="134"/>
      <c r="AD411" s="134"/>
      <c r="AE411" s="135"/>
      <c r="AF411" s="138"/>
      <c r="AG411" s="139"/>
      <c r="AH411" s="137"/>
    </row>
    <row r="412" spans="1:34" x14ac:dyDescent="0.25">
      <c r="A412" s="131"/>
      <c r="B412" s="146"/>
      <c r="C412" s="132"/>
      <c r="D412" s="199"/>
      <c r="E412" s="148"/>
      <c r="F412" s="208"/>
      <c r="G412" s="148"/>
      <c r="H412" s="148"/>
      <c r="I412" s="198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89"/>
      <c r="X412" s="134"/>
      <c r="Y412" s="134"/>
      <c r="Z412" s="134"/>
      <c r="AA412" s="134"/>
      <c r="AB412" s="134"/>
      <c r="AC412" s="134"/>
      <c r="AD412" s="134"/>
      <c r="AE412" s="135"/>
      <c r="AF412" s="138"/>
      <c r="AG412" s="139"/>
      <c r="AH412" s="137"/>
    </row>
    <row r="413" spans="1:34" x14ac:dyDescent="0.25">
      <c r="A413" s="131"/>
      <c r="B413" s="146"/>
      <c r="C413" s="132"/>
      <c r="D413" s="199"/>
      <c r="E413" s="148"/>
      <c r="F413" s="208"/>
      <c r="G413" s="148"/>
      <c r="H413" s="148"/>
      <c r="I413" s="198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89"/>
      <c r="X413" s="134"/>
      <c r="Y413" s="134"/>
      <c r="Z413" s="134"/>
      <c r="AA413" s="134"/>
      <c r="AB413" s="134"/>
      <c r="AC413" s="134"/>
      <c r="AD413" s="134"/>
      <c r="AE413" s="135"/>
      <c r="AF413" s="138"/>
      <c r="AG413" s="139"/>
      <c r="AH413" s="137"/>
    </row>
    <row r="414" spans="1:34" x14ac:dyDescent="0.25">
      <c r="A414" s="131"/>
      <c r="B414" s="146"/>
      <c r="C414" s="132"/>
      <c r="D414" s="199"/>
      <c r="E414" s="148"/>
      <c r="F414" s="208"/>
      <c r="G414" s="148"/>
      <c r="H414" s="148"/>
      <c r="I414" s="198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89"/>
      <c r="X414" s="134"/>
      <c r="Y414" s="134"/>
      <c r="Z414" s="134"/>
      <c r="AA414" s="134"/>
      <c r="AB414" s="134"/>
      <c r="AC414" s="134"/>
      <c r="AD414" s="134"/>
      <c r="AE414" s="135"/>
      <c r="AF414" s="138"/>
      <c r="AG414" s="139"/>
      <c r="AH414" s="137"/>
    </row>
    <row r="415" spans="1:34" x14ac:dyDescent="0.25">
      <c r="A415" s="131"/>
      <c r="B415" s="146"/>
      <c r="C415" s="132"/>
      <c r="D415" s="199"/>
      <c r="E415" s="148"/>
      <c r="F415" s="208"/>
      <c r="G415" s="148"/>
      <c r="H415" s="148"/>
      <c r="I415" s="198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89"/>
      <c r="X415" s="134"/>
      <c r="Y415" s="134"/>
      <c r="Z415" s="134"/>
      <c r="AA415" s="134"/>
      <c r="AB415" s="134"/>
      <c r="AC415" s="134"/>
      <c r="AD415" s="134"/>
      <c r="AE415" s="135"/>
      <c r="AF415" s="138"/>
      <c r="AG415" s="139"/>
      <c r="AH415" s="137"/>
    </row>
    <row r="416" spans="1:34" x14ac:dyDescent="0.25">
      <c r="A416" s="131"/>
      <c r="B416" s="146"/>
      <c r="C416" s="132"/>
      <c r="D416" s="199"/>
      <c r="E416" s="148"/>
      <c r="F416" s="208"/>
      <c r="G416" s="148"/>
      <c r="H416" s="148"/>
      <c r="I416" s="198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89"/>
      <c r="X416" s="134"/>
      <c r="Y416" s="134"/>
      <c r="Z416" s="134"/>
      <c r="AA416" s="134"/>
      <c r="AB416" s="134"/>
      <c r="AC416" s="134"/>
      <c r="AD416" s="134"/>
      <c r="AE416" s="135"/>
      <c r="AF416" s="138"/>
      <c r="AG416" s="139"/>
      <c r="AH416" s="137"/>
    </row>
    <row r="417" spans="1:34" x14ac:dyDescent="0.25">
      <c r="A417" s="131"/>
      <c r="B417" s="146"/>
      <c r="C417" s="132"/>
      <c r="D417" s="199"/>
      <c r="E417" s="148"/>
      <c r="F417" s="208"/>
      <c r="G417" s="133"/>
      <c r="H417" s="133"/>
      <c r="I417" s="198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89"/>
      <c r="X417" s="134"/>
      <c r="Y417" s="134"/>
      <c r="Z417" s="134"/>
      <c r="AA417" s="134"/>
      <c r="AB417" s="134"/>
      <c r="AC417" s="134"/>
      <c r="AD417" s="134"/>
      <c r="AE417" s="135"/>
      <c r="AF417" s="138"/>
      <c r="AG417" s="139"/>
      <c r="AH417" s="137"/>
    </row>
    <row r="418" spans="1:34" x14ac:dyDescent="0.25">
      <c r="A418" s="131"/>
      <c r="B418" s="146"/>
      <c r="C418" s="132"/>
      <c r="D418" s="199"/>
      <c r="E418" s="148"/>
      <c r="F418" s="208"/>
      <c r="G418" s="148"/>
      <c r="H418" s="148"/>
      <c r="I418" s="198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89"/>
      <c r="X418" s="134"/>
      <c r="Y418" s="134"/>
      <c r="Z418" s="134"/>
      <c r="AA418" s="134"/>
      <c r="AB418" s="134"/>
      <c r="AC418" s="134"/>
      <c r="AD418" s="134"/>
      <c r="AE418" s="135"/>
      <c r="AF418" s="138"/>
      <c r="AG418" s="139"/>
      <c r="AH418" s="137"/>
    </row>
    <row r="419" spans="1:34" x14ac:dyDescent="0.25">
      <c r="A419" s="131"/>
      <c r="B419" s="146"/>
      <c r="C419" s="132"/>
      <c r="D419" s="199"/>
      <c r="E419" s="148"/>
      <c r="F419" s="208"/>
      <c r="G419" s="133"/>
      <c r="H419" s="133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89"/>
      <c r="X419" s="134"/>
      <c r="Y419" s="134"/>
      <c r="Z419" s="134"/>
      <c r="AA419" s="134"/>
      <c r="AB419" s="134"/>
      <c r="AC419" s="134"/>
      <c r="AD419" s="134"/>
      <c r="AE419" s="135"/>
      <c r="AF419" s="138"/>
      <c r="AG419" s="139"/>
      <c r="AH419" s="137"/>
    </row>
    <row r="420" spans="1:34" x14ac:dyDescent="0.25">
      <c r="A420" s="131"/>
      <c r="B420" s="146"/>
      <c r="C420" s="132"/>
      <c r="D420" s="199"/>
      <c r="E420" s="148"/>
      <c r="F420" s="208"/>
      <c r="G420" s="148"/>
      <c r="H420" s="148"/>
      <c r="I420" s="198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89"/>
      <c r="X420" s="134"/>
      <c r="Y420" s="134"/>
      <c r="Z420" s="134"/>
      <c r="AA420" s="134"/>
      <c r="AB420" s="134"/>
      <c r="AC420" s="134"/>
      <c r="AD420" s="134"/>
      <c r="AE420" s="135"/>
      <c r="AF420" s="138"/>
      <c r="AG420" s="139"/>
      <c r="AH420" s="137"/>
    </row>
    <row r="421" spans="1:34" x14ac:dyDescent="0.25">
      <c r="A421" s="131"/>
      <c r="B421" s="146"/>
      <c r="C421" s="132"/>
      <c r="D421" s="199"/>
      <c r="E421" s="148"/>
      <c r="F421" s="208"/>
      <c r="G421" s="148"/>
      <c r="H421" s="148"/>
      <c r="I421" s="198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89"/>
      <c r="X421" s="134"/>
      <c r="Y421" s="134"/>
      <c r="Z421" s="134"/>
      <c r="AA421" s="134"/>
      <c r="AB421" s="134"/>
      <c r="AC421" s="134"/>
      <c r="AD421" s="134"/>
      <c r="AE421" s="135"/>
      <c r="AF421" s="138"/>
      <c r="AG421" s="139"/>
      <c r="AH421" s="137"/>
    </row>
    <row r="422" spans="1:34" x14ac:dyDescent="0.25">
      <c r="A422" s="131"/>
      <c r="B422" s="146"/>
      <c r="C422" s="132"/>
      <c r="D422" s="199"/>
      <c r="E422" s="148"/>
      <c r="F422" s="208"/>
      <c r="G422" s="148"/>
      <c r="H422" s="148"/>
      <c r="I422" s="198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89"/>
      <c r="X422" s="134"/>
      <c r="Y422" s="134"/>
      <c r="Z422" s="134"/>
      <c r="AA422" s="134"/>
      <c r="AB422" s="134"/>
      <c r="AC422" s="134"/>
      <c r="AD422" s="134"/>
      <c r="AE422" s="135"/>
      <c r="AF422" s="138"/>
      <c r="AG422" s="139"/>
      <c r="AH422" s="137"/>
    </row>
    <row r="423" spans="1:34" x14ac:dyDescent="0.25">
      <c r="A423" s="131"/>
      <c r="B423" s="146"/>
      <c r="C423" s="132"/>
      <c r="D423" s="199"/>
      <c r="E423" s="148"/>
      <c r="F423" s="208"/>
      <c r="G423" s="148"/>
      <c r="H423" s="148"/>
      <c r="I423" s="198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89"/>
      <c r="X423" s="134"/>
      <c r="Y423" s="134"/>
      <c r="Z423" s="134"/>
      <c r="AA423" s="134"/>
      <c r="AB423" s="134"/>
      <c r="AC423" s="134"/>
      <c r="AD423" s="134"/>
      <c r="AE423" s="135"/>
      <c r="AF423" s="138"/>
      <c r="AG423" s="139"/>
      <c r="AH423" s="137"/>
    </row>
    <row r="424" spans="1:34" x14ac:dyDescent="0.25">
      <c r="A424" s="131"/>
      <c r="B424" s="146"/>
      <c r="C424" s="132"/>
      <c r="D424" s="199"/>
      <c r="E424" s="148"/>
      <c r="F424" s="208"/>
      <c r="G424" s="148"/>
      <c r="H424" s="148"/>
      <c r="I424" s="198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89"/>
      <c r="X424" s="134"/>
      <c r="Y424" s="134"/>
      <c r="Z424" s="134"/>
      <c r="AA424" s="134"/>
      <c r="AB424" s="134"/>
      <c r="AC424" s="134"/>
      <c r="AD424" s="134"/>
      <c r="AE424" s="135"/>
      <c r="AF424" s="138"/>
      <c r="AG424" s="139"/>
      <c r="AH424" s="137"/>
    </row>
    <row r="425" spans="1:34" x14ac:dyDescent="0.25">
      <c r="A425" s="131"/>
      <c r="B425" s="146"/>
      <c r="C425" s="132"/>
      <c r="D425" s="199"/>
      <c r="E425" s="148"/>
      <c r="F425" s="208"/>
      <c r="G425" s="133"/>
      <c r="H425" s="133"/>
      <c r="I425" s="198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89"/>
      <c r="X425" s="134"/>
      <c r="Y425" s="134"/>
      <c r="Z425" s="134"/>
      <c r="AA425" s="134"/>
      <c r="AB425" s="134"/>
      <c r="AC425" s="134"/>
      <c r="AD425" s="134"/>
      <c r="AE425" s="135"/>
      <c r="AF425" s="138"/>
      <c r="AG425" s="139"/>
      <c r="AH425" s="137"/>
    </row>
    <row r="426" spans="1:34" x14ac:dyDescent="0.25">
      <c r="A426" s="131"/>
      <c r="B426" s="146"/>
      <c r="C426" s="132"/>
      <c r="D426" s="199"/>
      <c r="E426" s="148"/>
      <c r="F426" s="208"/>
      <c r="G426" s="133"/>
      <c r="H426" s="133"/>
      <c r="I426" s="198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89"/>
      <c r="X426" s="134"/>
      <c r="Y426" s="134"/>
      <c r="Z426" s="134"/>
      <c r="AA426" s="134"/>
      <c r="AB426" s="134"/>
      <c r="AC426" s="134"/>
      <c r="AD426" s="134"/>
      <c r="AE426" s="135"/>
      <c r="AF426" s="138"/>
      <c r="AG426" s="139"/>
      <c r="AH426" s="137"/>
    </row>
    <row r="427" spans="1:34" x14ac:dyDescent="0.25">
      <c r="A427" s="131"/>
      <c r="B427" s="146"/>
      <c r="C427" s="132"/>
      <c r="D427" s="199"/>
      <c r="E427" s="148"/>
      <c r="F427" s="208"/>
      <c r="G427" s="133"/>
      <c r="H427" s="133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89"/>
      <c r="X427" s="134"/>
      <c r="Y427" s="134"/>
      <c r="Z427" s="134"/>
      <c r="AA427" s="134"/>
      <c r="AB427" s="134"/>
      <c r="AC427" s="134"/>
      <c r="AD427" s="134"/>
      <c r="AE427" s="135"/>
      <c r="AF427" s="138"/>
      <c r="AG427" s="139"/>
      <c r="AH427" s="137"/>
    </row>
    <row r="428" spans="1:34" x14ac:dyDescent="0.25">
      <c r="A428" s="131"/>
      <c r="B428" s="146"/>
      <c r="C428" s="132"/>
      <c r="D428" s="199"/>
      <c r="E428" s="148"/>
      <c r="F428" s="208"/>
      <c r="G428" s="133"/>
      <c r="H428" s="133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89"/>
      <c r="X428" s="134"/>
      <c r="Y428" s="134"/>
      <c r="Z428" s="134"/>
      <c r="AA428" s="134"/>
      <c r="AB428" s="134"/>
      <c r="AC428" s="134"/>
      <c r="AD428" s="134"/>
      <c r="AE428" s="135"/>
      <c r="AF428" s="138"/>
      <c r="AG428" s="139"/>
      <c r="AH428" s="137"/>
    </row>
    <row r="429" spans="1:34" x14ac:dyDescent="0.25">
      <c r="A429" s="131"/>
      <c r="B429" s="146"/>
      <c r="C429" s="132"/>
      <c r="D429" s="199"/>
      <c r="E429" s="148"/>
      <c r="F429" s="208"/>
      <c r="G429" s="133"/>
      <c r="H429" s="133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89"/>
      <c r="X429" s="134"/>
      <c r="Y429" s="134"/>
      <c r="Z429" s="134"/>
      <c r="AA429" s="134"/>
      <c r="AB429" s="134"/>
      <c r="AC429" s="134"/>
      <c r="AD429" s="134"/>
      <c r="AE429" s="135"/>
      <c r="AF429" s="138"/>
      <c r="AG429" s="139"/>
      <c r="AH429" s="137"/>
    </row>
    <row r="430" spans="1:34" x14ac:dyDescent="0.25">
      <c r="A430" s="131"/>
      <c r="B430" s="146"/>
      <c r="C430" s="132"/>
      <c r="D430" s="199"/>
      <c r="E430" s="148"/>
      <c r="F430" s="208"/>
      <c r="G430" s="133"/>
      <c r="H430" s="133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89"/>
      <c r="X430" s="134"/>
      <c r="Y430" s="134"/>
      <c r="Z430" s="134"/>
      <c r="AA430" s="134"/>
      <c r="AB430" s="134"/>
      <c r="AC430" s="134"/>
      <c r="AD430" s="134"/>
      <c r="AE430" s="135"/>
      <c r="AF430" s="138"/>
      <c r="AG430" s="139"/>
      <c r="AH430" s="137"/>
    </row>
    <row r="431" spans="1:34" x14ac:dyDescent="0.25">
      <c r="A431" s="131"/>
      <c r="B431" s="146"/>
      <c r="C431" s="132"/>
      <c r="D431" s="199"/>
      <c r="E431" s="148"/>
      <c r="F431" s="208"/>
      <c r="G431" s="133"/>
      <c r="H431" s="133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89"/>
      <c r="X431" s="134"/>
      <c r="Y431" s="134"/>
      <c r="Z431" s="134"/>
      <c r="AA431" s="134"/>
      <c r="AB431" s="134"/>
      <c r="AC431" s="134"/>
      <c r="AD431" s="134"/>
      <c r="AE431" s="135"/>
      <c r="AF431" s="138"/>
      <c r="AG431" s="139"/>
      <c r="AH431" s="137"/>
    </row>
    <row r="432" spans="1:34" x14ac:dyDescent="0.25">
      <c r="A432" s="131"/>
      <c r="B432" s="146"/>
      <c r="C432" s="132"/>
      <c r="D432" s="199"/>
      <c r="E432" s="148"/>
      <c r="F432" s="208"/>
      <c r="G432" s="133"/>
      <c r="H432" s="133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89"/>
      <c r="X432" s="134"/>
      <c r="Y432" s="134"/>
      <c r="Z432" s="134"/>
      <c r="AA432" s="134"/>
      <c r="AB432" s="134"/>
      <c r="AC432" s="134"/>
      <c r="AD432" s="134"/>
      <c r="AE432" s="135"/>
      <c r="AF432" s="138"/>
      <c r="AG432" s="139"/>
      <c r="AH432" s="137"/>
    </row>
    <row r="433" spans="1:34" x14ac:dyDescent="0.25">
      <c r="A433" s="131"/>
      <c r="B433" s="146"/>
      <c r="C433" s="132"/>
      <c r="D433" s="199"/>
      <c r="E433" s="148"/>
      <c r="F433" s="208"/>
      <c r="G433" s="133"/>
      <c r="H433" s="133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89"/>
      <c r="X433" s="134"/>
      <c r="Y433" s="134"/>
      <c r="Z433" s="134"/>
      <c r="AA433" s="134"/>
      <c r="AB433" s="134"/>
      <c r="AC433" s="134"/>
      <c r="AD433" s="134"/>
      <c r="AE433" s="135"/>
      <c r="AF433" s="138"/>
      <c r="AG433" s="139"/>
      <c r="AH433" s="137"/>
    </row>
    <row r="434" spans="1:34" x14ac:dyDescent="0.25">
      <c r="A434" s="131"/>
      <c r="B434" s="146"/>
      <c r="C434" s="132"/>
      <c r="D434" s="199"/>
      <c r="E434" s="148"/>
      <c r="F434" s="208"/>
      <c r="G434" s="133"/>
      <c r="H434" s="133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89"/>
      <c r="X434" s="134"/>
      <c r="Y434" s="134"/>
      <c r="Z434" s="134"/>
      <c r="AA434" s="134"/>
      <c r="AB434" s="134"/>
      <c r="AC434" s="134"/>
      <c r="AD434" s="134"/>
      <c r="AE434" s="135"/>
      <c r="AF434" s="138"/>
      <c r="AG434" s="139"/>
      <c r="AH434" s="137"/>
    </row>
    <row r="435" spans="1:34" x14ac:dyDescent="0.25">
      <c r="A435" s="131"/>
      <c r="B435" s="146"/>
      <c r="C435" s="132"/>
      <c r="D435" s="199"/>
      <c r="E435" s="148"/>
      <c r="F435" s="208"/>
      <c r="G435" s="133"/>
      <c r="H435" s="133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89"/>
      <c r="X435" s="134"/>
      <c r="Y435" s="134"/>
      <c r="Z435" s="134"/>
      <c r="AA435" s="134"/>
      <c r="AB435" s="134"/>
      <c r="AC435" s="134"/>
      <c r="AD435" s="134"/>
      <c r="AE435" s="135"/>
      <c r="AF435" s="138"/>
      <c r="AG435" s="139"/>
      <c r="AH435" s="137"/>
    </row>
    <row r="436" spans="1:34" x14ac:dyDescent="0.25">
      <c r="A436" s="131"/>
      <c r="B436" s="146"/>
      <c r="C436" s="132"/>
      <c r="D436" s="199"/>
      <c r="E436" s="148"/>
      <c r="F436" s="208"/>
      <c r="G436" s="133"/>
      <c r="H436" s="133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89"/>
      <c r="X436" s="134"/>
      <c r="Y436" s="134"/>
      <c r="Z436" s="134"/>
      <c r="AA436" s="134"/>
      <c r="AB436" s="134"/>
      <c r="AC436" s="134"/>
      <c r="AD436" s="134"/>
      <c r="AE436" s="135"/>
      <c r="AF436" s="138"/>
      <c r="AG436" s="139"/>
      <c r="AH436" s="137"/>
    </row>
    <row r="437" spans="1:34" x14ac:dyDescent="0.25">
      <c r="A437" s="131"/>
      <c r="B437" s="146"/>
      <c r="C437" s="132"/>
      <c r="D437" s="207"/>
      <c r="E437" s="149"/>
      <c r="F437" s="208"/>
      <c r="G437" s="153"/>
      <c r="H437" s="153"/>
      <c r="I437" s="134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89"/>
      <c r="X437" s="134"/>
      <c r="Y437" s="134"/>
      <c r="Z437" s="134"/>
      <c r="AA437" s="134"/>
      <c r="AB437" s="134"/>
      <c r="AC437" s="134"/>
      <c r="AD437" s="134"/>
      <c r="AE437" s="135"/>
      <c r="AF437" s="138"/>
      <c r="AG437" s="139"/>
      <c r="AH437" s="137"/>
    </row>
    <row r="438" spans="1:34" x14ac:dyDescent="0.25">
      <c r="A438" s="131"/>
      <c r="B438" s="146"/>
      <c r="C438" s="132"/>
      <c r="D438" s="207"/>
      <c r="E438" s="149"/>
      <c r="F438" s="208"/>
      <c r="G438" s="153"/>
      <c r="H438" s="153"/>
      <c r="I438" s="134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89"/>
      <c r="X438" s="134"/>
      <c r="Y438" s="134"/>
      <c r="Z438" s="134"/>
      <c r="AA438" s="134"/>
      <c r="AB438" s="134"/>
      <c r="AC438" s="134"/>
      <c r="AD438" s="134"/>
      <c r="AE438" s="135"/>
      <c r="AF438" s="138"/>
      <c r="AG438" s="139"/>
      <c r="AH438" s="137"/>
    </row>
    <row r="439" spans="1:34" x14ac:dyDescent="0.25">
      <c r="A439" s="131"/>
      <c r="B439" s="146"/>
      <c r="C439" s="132"/>
      <c r="D439" s="207"/>
      <c r="E439" s="149"/>
      <c r="F439" s="208"/>
      <c r="G439" s="153"/>
      <c r="H439" s="153"/>
      <c r="I439" s="134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89"/>
      <c r="X439" s="134"/>
      <c r="Y439" s="134"/>
      <c r="Z439" s="134"/>
      <c r="AA439" s="134"/>
      <c r="AB439" s="134"/>
      <c r="AC439" s="134"/>
      <c r="AD439" s="134"/>
      <c r="AE439" s="135"/>
      <c r="AF439" s="138"/>
      <c r="AG439" s="139"/>
      <c r="AH439" s="137"/>
    </row>
    <row r="440" spans="1:34" x14ac:dyDescent="0.25">
      <c r="A440" s="131"/>
      <c r="B440" s="146"/>
      <c r="C440" s="216"/>
      <c r="D440" s="207"/>
      <c r="E440" s="150"/>
      <c r="F440" s="208"/>
      <c r="G440" s="150"/>
      <c r="H440" s="150"/>
      <c r="I440" s="134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89"/>
      <c r="X440" s="134"/>
      <c r="Y440" s="134"/>
      <c r="Z440" s="134"/>
      <c r="AA440" s="134"/>
      <c r="AB440" s="134"/>
      <c r="AC440" s="134"/>
      <c r="AD440" s="134"/>
      <c r="AE440" s="135"/>
      <c r="AF440" s="138"/>
      <c r="AG440" s="139"/>
      <c r="AH440" s="137"/>
    </row>
    <row r="441" spans="1:34" x14ac:dyDescent="0.25">
      <c r="A441" s="131"/>
      <c r="B441" s="146"/>
      <c r="C441" s="216"/>
      <c r="D441" s="207"/>
      <c r="E441" s="150"/>
      <c r="F441" s="208"/>
      <c r="G441" s="150"/>
      <c r="H441" s="150"/>
      <c r="I441" s="134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89"/>
      <c r="X441" s="134"/>
      <c r="Y441" s="134"/>
      <c r="Z441" s="134"/>
      <c r="AA441" s="134"/>
      <c r="AB441" s="134"/>
      <c r="AC441" s="134"/>
      <c r="AD441" s="134"/>
      <c r="AE441" s="135"/>
      <c r="AF441" s="138"/>
      <c r="AG441" s="139"/>
      <c r="AH441" s="137"/>
    </row>
    <row r="442" spans="1:34" x14ac:dyDescent="0.25">
      <c r="A442" s="131"/>
      <c r="B442" s="146"/>
      <c r="C442" s="216"/>
      <c r="D442" s="207"/>
      <c r="E442" s="150"/>
      <c r="F442" s="208"/>
      <c r="G442" s="150"/>
      <c r="H442" s="150"/>
      <c r="I442" s="134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89"/>
      <c r="X442" s="134"/>
      <c r="Y442" s="134"/>
      <c r="Z442" s="134"/>
      <c r="AA442" s="134"/>
      <c r="AB442" s="134"/>
      <c r="AC442" s="134"/>
      <c r="AD442" s="134"/>
      <c r="AE442" s="135"/>
      <c r="AF442" s="138"/>
      <c r="AG442" s="139"/>
      <c r="AH442" s="137"/>
    </row>
    <row r="443" spans="1:34" x14ac:dyDescent="0.25">
      <c r="A443" s="131"/>
      <c r="B443" s="217"/>
      <c r="C443" s="136"/>
      <c r="D443" s="207"/>
      <c r="E443" s="153"/>
      <c r="F443" s="208"/>
      <c r="G443" s="153"/>
      <c r="H443" s="153"/>
      <c r="I443" s="134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89"/>
      <c r="X443" s="134"/>
      <c r="Y443" s="134"/>
      <c r="Z443" s="134"/>
      <c r="AA443" s="134"/>
      <c r="AB443" s="134"/>
      <c r="AC443" s="134"/>
      <c r="AD443" s="134"/>
      <c r="AE443" s="135"/>
      <c r="AF443" s="138"/>
      <c r="AG443" s="139"/>
      <c r="AH443" s="137"/>
    </row>
    <row r="444" spans="1:34" x14ac:dyDescent="0.25">
      <c r="A444" s="131"/>
      <c r="B444" s="146"/>
      <c r="C444" s="216"/>
      <c r="D444" s="207"/>
      <c r="E444" s="153"/>
      <c r="F444" s="208"/>
      <c r="G444" s="150"/>
      <c r="H444" s="150"/>
      <c r="I444" s="134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89"/>
      <c r="X444" s="134"/>
      <c r="Y444" s="134"/>
      <c r="Z444" s="134"/>
      <c r="AA444" s="134"/>
      <c r="AB444" s="134"/>
      <c r="AC444" s="134"/>
      <c r="AD444" s="134"/>
      <c r="AE444" s="135"/>
      <c r="AF444" s="138"/>
      <c r="AG444" s="139"/>
      <c r="AH444" s="137"/>
    </row>
    <row r="445" spans="1:34" x14ac:dyDescent="0.25">
      <c r="A445" s="131"/>
      <c r="B445" s="146"/>
      <c r="C445" s="216"/>
      <c r="D445" s="207"/>
      <c r="E445" s="150"/>
      <c r="F445" s="208"/>
      <c r="G445" s="150"/>
      <c r="H445" s="150"/>
      <c r="I445" s="134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89"/>
      <c r="X445" s="134"/>
      <c r="Y445" s="134"/>
      <c r="Z445" s="134"/>
      <c r="AA445" s="134"/>
      <c r="AB445" s="134"/>
      <c r="AC445" s="134"/>
      <c r="AD445" s="134"/>
      <c r="AE445" s="135"/>
      <c r="AF445" s="138"/>
      <c r="AG445" s="139"/>
      <c r="AH445" s="137"/>
    </row>
    <row r="446" spans="1:34" x14ac:dyDescent="0.25">
      <c r="A446" s="131"/>
      <c r="B446" s="146"/>
      <c r="C446" s="216"/>
      <c r="D446" s="207"/>
      <c r="E446" s="150"/>
      <c r="F446" s="208"/>
      <c r="G446" s="150"/>
      <c r="H446" s="150"/>
      <c r="I446" s="134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89"/>
      <c r="X446" s="134"/>
      <c r="Y446" s="134"/>
      <c r="Z446" s="134"/>
      <c r="AA446" s="134"/>
      <c r="AB446" s="134"/>
      <c r="AC446" s="134"/>
      <c r="AD446" s="134"/>
      <c r="AE446" s="135"/>
      <c r="AF446" s="138"/>
      <c r="AG446" s="139"/>
      <c r="AH446" s="137"/>
    </row>
    <row r="447" spans="1:34" x14ac:dyDescent="0.25">
      <c r="A447" s="131"/>
      <c r="B447" s="146"/>
      <c r="C447" s="216"/>
      <c r="D447" s="207"/>
      <c r="E447" s="150"/>
      <c r="F447" s="208"/>
      <c r="G447" s="150"/>
      <c r="H447" s="150"/>
      <c r="I447" s="134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89"/>
      <c r="X447" s="134"/>
      <c r="Y447" s="134"/>
      <c r="Z447" s="134"/>
      <c r="AA447" s="134"/>
      <c r="AB447" s="134"/>
      <c r="AC447" s="134"/>
      <c r="AD447" s="134"/>
      <c r="AE447" s="135"/>
      <c r="AF447" s="138"/>
      <c r="AG447" s="139"/>
      <c r="AH447" s="137"/>
    </row>
    <row r="448" spans="1:34" x14ac:dyDescent="0.25">
      <c r="A448" s="131"/>
      <c r="B448" s="146"/>
      <c r="C448" s="216"/>
      <c r="D448" s="207"/>
      <c r="E448" s="153"/>
      <c r="F448" s="208"/>
      <c r="G448" s="153"/>
      <c r="H448" s="153"/>
      <c r="I448" s="134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89"/>
      <c r="X448" s="134"/>
      <c r="Y448" s="134"/>
      <c r="Z448" s="134"/>
      <c r="AA448" s="134"/>
      <c r="AB448" s="134"/>
      <c r="AC448" s="134"/>
      <c r="AD448" s="134"/>
      <c r="AE448" s="135"/>
      <c r="AF448" s="138"/>
      <c r="AG448" s="139"/>
      <c r="AH448" s="137"/>
    </row>
    <row r="449" spans="1:34" x14ac:dyDescent="0.25">
      <c r="A449" s="131"/>
      <c r="B449" s="146"/>
      <c r="C449" s="216"/>
      <c r="D449" s="207"/>
      <c r="E449" s="150"/>
      <c r="F449" s="208"/>
      <c r="G449" s="150"/>
      <c r="H449" s="150"/>
      <c r="I449" s="134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89"/>
      <c r="X449" s="134"/>
      <c r="Y449" s="134"/>
      <c r="Z449" s="134"/>
      <c r="AA449" s="134"/>
      <c r="AB449" s="134"/>
      <c r="AC449" s="134"/>
      <c r="AD449" s="134"/>
      <c r="AE449" s="135"/>
      <c r="AF449" s="138"/>
      <c r="AG449" s="139"/>
      <c r="AH449" s="137"/>
    </row>
    <row r="450" spans="1:34" x14ac:dyDescent="0.25">
      <c r="A450" s="131"/>
      <c r="B450" s="146"/>
      <c r="C450" s="216"/>
      <c r="D450" s="207"/>
      <c r="E450" s="150"/>
      <c r="F450" s="208"/>
      <c r="G450" s="150"/>
      <c r="H450" s="150"/>
      <c r="I450" s="134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89"/>
      <c r="X450" s="134"/>
      <c r="Y450" s="134"/>
      <c r="Z450" s="134"/>
      <c r="AA450" s="134"/>
      <c r="AB450" s="134"/>
      <c r="AC450" s="134"/>
      <c r="AD450" s="134"/>
      <c r="AE450" s="135"/>
      <c r="AF450" s="138"/>
      <c r="AG450" s="139"/>
      <c r="AH450" s="137"/>
    </row>
    <row r="451" spans="1:34" x14ac:dyDescent="0.25">
      <c r="A451" s="131"/>
      <c r="B451" s="146"/>
      <c r="C451" s="216"/>
      <c r="D451" s="207"/>
      <c r="E451" s="150"/>
      <c r="F451" s="208"/>
      <c r="G451" s="150"/>
      <c r="H451" s="150"/>
      <c r="I451" s="134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89"/>
      <c r="X451" s="134"/>
      <c r="Y451" s="134"/>
      <c r="Z451" s="134"/>
      <c r="AA451" s="134"/>
      <c r="AB451" s="134"/>
      <c r="AC451" s="134"/>
      <c r="AD451" s="134"/>
      <c r="AE451" s="135"/>
      <c r="AF451" s="138"/>
      <c r="AG451" s="139"/>
      <c r="AH451" s="137"/>
    </row>
    <row r="452" spans="1:34" x14ac:dyDescent="0.25">
      <c r="A452" s="131"/>
      <c r="B452" s="146"/>
      <c r="C452" s="216"/>
      <c r="D452" s="207"/>
      <c r="E452" s="150"/>
      <c r="F452" s="208"/>
      <c r="G452" s="150"/>
      <c r="H452" s="150"/>
      <c r="I452" s="134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89"/>
      <c r="X452" s="134"/>
      <c r="Y452" s="134"/>
      <c r="Z452" s="134"/>
      <c r="AA452" s="134"/>
      <c r="AB452" s="134"/>
      <c r="AC452" s="134"/>
      <c r="AD452" s="134"/>
      <c r="AE452" s="135"/>
      <c r="AF452" s="138"/>
      <c r="AG452" s="139"/>
      <c r="AH452" s="137"/>
    </row>
    <row r="453" spans="1:34" x14ac:dyDescent="0.25">
      <c r="A453" s="131"/>
      <c r="B453" s="146"/>
      <c r="C453" s="216"/>
      <c r="D453" s="207"/>
      <c r="E453" s="150"/>
      <c r="F453" s="208"/>
      <c r="G453" s="150"/>
      <c r="H453" s="150"/>
      <c r="I453" s="134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89"/>
      <c r="X453" s="134"/>
      <c r="Y453" s="134"/>
      <c r="Z453" s="134"/>
      <c r="AA453" s="134"/>
      <c r="AB453" s="134"/>
      <c r="AC453" s="134"/>
      <c r="AD453" s="134"/>
      <c r="AE453" s="135"/>
      <c r="AF453" s="138"/>
      <c r="AG453" s="139"/>
      <c r="AH453" s="137"/>
    </row>
    <row r="454" spans="1:34" x14ac:dyDescent="0.25">
      <c r="A454" s="131"/>
      <c r="B454" s="146"/>
      <c r="C454" s="216"/>
      <c r="D454" s="207"/>
      <c r="E454" s="153"/>
      <c r="F454" s="208"/>
      <c r="G454" s="153"/>
      <c r="H454" s="153"/>
      <c r="I454" s="134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89"/>
      <c r="X454" s="134"/>
      <c r="Y454" s="134"/>
      <c r="Z454" s="134"/>
      <c r="AA454" s="134"/>
      <c r="AB454" s="134"/>
      <c r="AC454" s="134"/>
      <c r="AD454" s="134"/>
      <c r="AE454" s="135"/>
      <c r="AF454" s="138"/>
      <c r="AG454" s="139"/>
      <c r="AH454" s="137"/>
    </row>
    <row r="455" spans="1:34" x14ac:dyDescent="0.25">
      <c r="A455" s="131"/>
      <c r="B455" s="146"/>
      <c r="C455" s="216"/>
      <c r="D455" s="207"/>
      <c r="E455" s="153"/>
      <c r="F455" s="208"/>
      <c r="G455" s="153"/>
      <c r="H455" s="153"/>
      <c r="I455" s="134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89"/>
      <c r="X455" s="134"/>
      <c r="Y455" s="134"/>
      <c r="Z455" s="134"/>
      <c r="AA455" s="134"/>
      <c r="AB455" s="134"/>
      <c r="AC455" s="134"/>
      <c r="AD455" s="134"/>
      <c r="AE455" s="135"/>
      <c r="AF455" s="138"/>
      <c r="AG455" s="139"/>
      <c r="AH455" s="137"/>
    </row>
    <row r="456" spans="1:34" x14ac:dyDescent="0.25">
      <c r="A456" s="131"/>
      <c r="B456" s="217"/>
      <c r="C456" s="136"/>
      <c r="D456" s="207"/>
      <c r="E456" s="153"/>
      <c r="F456" s="208"/>
      <c r="G456" s="153"/>
      <c r="H456" s="153"/>
      <c r="I456" s="134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89"/>
      <c r="X456" s="134"/>
      <c r="Y456" s="134"/>
      <c r="Z456" s="134"/>
      <c r="AA456" s="134"/>
      <c r="AB456" s="134"/>
      <c r="AC456" s="134"/>
      <c r="AD456" s="134"/>
      <c r="AE456" s="135"/>
      <c r="AF456" s="138"/>
      <c r="AG456" s="139"/>
      <c r="AH456" s="137"/>
    </row>
    <row r="457" spans="1:34" x14ac:dyDescent="0.25">
      <c r="A457" s="131"/>
      <c r="B457" s="146"/>
      <c r="C457" s="216"/>
      <c r="D457" s="207"/>
      <c r="E457" s="150"/>
      <c r="F457" s="208"/>
      <c r="G457" s="150"/>
      <c r="H457" s="150"/>
      <c r="I457" s="134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89"/>
      <c r="X457" s="134"/>
      <c r="Y457" s="134"/>
      <c r="Z457" s="134"/>
      <c r="AA457" s="134"/>
      <c r="AB457" s="134"/>
      <c r="AC457" s="134"/>
      <c r="AD457" s="134"/>
      <c r="AE457" s="135"/>
      <c r="AF457" s="138"/>
      <c r="AG457" s="139"/>
      <c r="AH457" s="137"/>
    </row>
    <row r="458" spans="1:34" x14ac:dyDescent="0.25">
      <c r="A458" s="131"/>
      <c r="B458" s="217"/>
      <c r="C458" s="136"/>
      <c r="D458" s="207"/>
      <c r="E458" s="153"/>
      <c r="F458" s="208"/>
      <c r="G458" s="153"/>
      <c r="H458" s="153"/>
      <c r="I458" s="134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89"/>
      <c r="X458" s="134"/>
      <c r="Y458" s="134"/>
      <c r="Z458" s="134"/>
      <c r="AA458" s="134"/>
      <c r="AB458" s="134"/>
      <c r="AC458" s="134"/>
      <c r="AD458" s="134"/>
      <c r="AE458" s="135"/>
      <c r="AF458" s="138"/>
      <c r="AG458" s="139"/>
      <c r="AH458" s="137"/>
    </row>
    <row r="459" spans="1:34" x14ac:dyDescent="0.25">
      <c r="A459" s="131"/>
      <c r="B459" s="217"/>
      <c r="C459" s="136"/>
      <c r="D459" s="207"/>
      <c r="E459" s="153"/>
      <c r="F459" s="208"/>
      <c r="G459" s="153"/>
      <c r="H459" s="153"/>
      <c r="I459" s="134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89"/>
      <c r="X459" s="134"/>
      <c r="Y459" s="134"/>
      <c r="Z459" s="134"/>
      <c r="AA459" s="134"/>
      <c r="AB459" s="134"/>
      <c r="AC459" s="134"/>
      <c r="AD459" s="134"/>
      <c r="AE459" s="135"/>
      <c r="AF459" s="138"/>
      <c r="AG459" s="139"/>
      <c r="AH459" s="137"/>
    </row>
    <row r="460" spans="1:34" x14ac:dyDescent="0.25">
      <c r="A460" s="131"/>
      <c r="B460" s="146"/>
      <c r="C460" s="216"/>
      <c r="D460" s="207"/>
      <c r="E460" s="153"/>
      <c r="F460" s="208"/>
      <c r="G460" s="153"/>
      <c r="H460" s="153"/>
      <c r="I460" s="134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89"/>
      <c r="X460" s="134"/>
      <c r="Y460" s="134"/>
      <c r="Z460" s="134"/>
      <c r="AA460" s="134"/>
      <c r="AB460" s="134"/>
      <c r="AC460" s="134"/>
      <c r="AD460" s="134"/>
      <c r="AE460" s="135"/>
      <c r="AF460" s="138"/>
      <c r="AG460" s="139"/>
      <c r="AH460" s="137"/>
    </row>
    <row r="461" spans="1:34" x14ac:dyDescent="0.25">
      <c r="A461" s="131"/>
      <c r="B461" s="146"/>
      <c r="C461" s="216"/>
      <c r="D461" s="207"/>
      <c r="E461" s="150"/>
      <c r="F461" s="208"/>
      <c r="G461" s="150"/>
      <c r="H461" s="150"/>
      <c r="I461" s="134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89"/>
      <c r="X461" s="134"/>
      <c r="Y461" s="134"/>
      <c r="Z461" s="134"/>
      <c r="AA461" s="134"/>
      <c r="AB461" s="134"/>
      <c r="AC461" s="134"/>
      <c r="AD461" s="134"/>
      <c r="AE461" s="135"/>
      <c r="AF461" s="138"/>
      <c r="AG461" s="139"/>
      <c r="AH461" s="137"/>
    </row>
    <row r="462" spans="1:34" x14ac:dyDescent="0.25">
      <c r="A462" s="131"/>
      <c r="B462" s="146"/>
      <c r="C462" s="216"/>
      <c r="D462" s="207"/>
      <c r="E462" s="150"/>
      <c r="F462" s="208"/>
      <c r="G462" s="150"/>
      <c r="H462" s="150"/>
      <c r="I462" s="134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89"/>
      <c r="X462" s="134"/>
      <c r="Y462" s="134"/>
      <c r="Z462" s="134"/>
      <c r="AA462" s="134"/>
      <c r="AB462" s="134"/>
      <c r="AC462" s="134"/>
      <c r="AD462" s="134"/>
      <c r="AE462" s="135"/>
      <c r="AF462" s="138"/>
      <c r="AG462" s="139"/>
      <c r="AH462" s="137"/>
    </row>
    <row r="463" spans="1:34" x14ac:dyDescent="0.25">
      <c r="A463" s="131"/>
      <c r="B463" s="146"/>
      <c r="C463" s="216"/>
      <c r="D463" s="207"/>
      <c r="E463" s="150"/>
      <c r="F463" s="208"/>
      <c r="G463" s="150"/>
      <c r="H463" s="150"/>
      <c r="I463" s="134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89"/>
      <c r="X463" s="134"/>
      <c r="Y463" s="134"/>
      <c r="Z463" s="134"/>
      <c r="AA463" s="134"/>
      <c r="AB463" s="134"/>
      <c r="AC463" s="134"/>
      <c r="AD463" s="134"/>
      <c r="AE463" s="135"/>
      <c r="AF463" s="138"/>
      <c r="AG463" s="139"/>
      <c r="AH463" s="137"/>
    </row>
    <row r="464" spans="1:34" x14ac:dyDescent="0.25">
      <c r="A464" s="131"/>
      <c r="B464" s="146"/>
      <c r="C464" s="216"/>
      <c r="D464" s="152"/>
      <c r="E464" s="153"/>
      <c r="F464" s="208"/>
      <c r="G464" s="153"/>
      <c r="H464" s="153"/>
      <c r="I464" s="134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89"/>
      <c r="X464" s="134"/>
      <c r="Y464" s="134"/>
      <c r="Z464" s="134"/>
      <c r="AA464" s="134"/>
      <c r="AB464" s="134"/>
      <c r="AC464" s="134"/>
      <c r="AD464" s="134"/>
      <c r="AE464" s="135"/>
      <c r="AF464" s="138"/>
      <c r="AG464" s="139"/>
      <c r="AH464" s="137"/>
    </row>
    <row r="465" spans="1:34" x14ac:dyDescent="0.25">
      <c r="A465" s="131"/>
      <c r="B465" s="217"/>
      <c r="C465" s="136"/>
      <c r="D465" s="152"/>
      <c r="E465" s="153"/>
      <c r="F465" s="208"/>
      <c r="G465" s="153"/>
      <c r="H465" s="153"/>
      <c r="I465" s="134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89"/>
      <c r="X465" s="134"/>
      <c r="Y465" s="134"/>
      <c r="Z465" s="134"/>
      <c r="AA465" s="134"/>
      <c r="AB465" s="134"/>
      <c r="AC465" s="134"/>
      <c r="AD465" s="134"/>
      <c r="AE465" s="135"/>
      <c r="AF465" s="138"/>
      <c r="AG465" s="139"/>
      <c r="AH465" s="137"/>
    </row>
    <row r="466" spans="1:34" x14ac:dyDescent="0.25">
      <c r="A466" s="131"/>
      <c r="B466" s="146"/>
      <c r="C466" s="216"/>
      <c r="D466" s="152"/>
      <c r="E466" s="153"/>
      <c r="F466" s="208"/>
      <c r="G466" s="150"/>
      <c r="H466" s="150"/>
      <c r="I466" s="134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89"/>
      <c r="X466" s="134"/>
      <c r="Y466" s="134"/>
      <c r="Z466" s="134"/>
      <c r="AA466" s="134"/>
      <c r="AB466" s="134"/>
      <c r="AC466" s="134"/>
      <c r="AD466" s="134"/>
      <c r="AE466" s="135"/>
      <c r="AF466" s="138"/>
      <c r="AG466" s="139"/>
      <c r="AH466" s="137"/>
    </row>
    <row r="467" spans="1:34" x14ac:dyDescent="0.25">
      <c r="A467" s="131"/>
      <c r="B467" s="146"/>
      <c r="C467" s="216"/>
      <c r="D467" s="152"/>
      <c r="E467" s="149"/>
      <c r="F467" s="208"/>
      <c r="G467" s="153"/>
      <c r="H467" s="153"/>
      <c r="I467" s="134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89"/>
      <c r="X467" s="134"/>
      <c r="Y467" s="134"/>
      <c r="Z467" s="134"/>
      <c r="AA467" s="134"/>
      <c r="AB467" s="134"/>
      <c r="AC467" s="134"/>
      <c r="AD467" s="134"/>
      <c r="AE467" s="135"/>
      <c r="AF467" s="138"/>
      <c r="AG467" s="139"/>
      <c r="AH467" s="137"/>
    </row>
    <row r="468" spans="1:34" x14ac:dyDescent="0.25">
      <c r="A468" s="131"/>
      <c r="B468" s="146"/>
      <c r="C468" s="216"/>
      <c r="D468" s="152"/>
      <c r="E468" s="149"/>
      <c r="F468" s="208"/>
      <c r="G468" s="153"/>
      <c r="H468" s="153"/>
      <c r="I468" s="134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89"/>
      <c r="X468" s="134"/>
      <c r="Y468" s="134"/>
      <c r="Z468" s="134"/>
      <c r="AA468" s="134"/>
      <c r="AB468" s="134"/>
      <c r="AC468" s="134"/>
      <c r="AD468" s="134"/>
      <c r="AE468" s="135"/>
      <c r="AF468" s="138"/>
      <c r="AG468" s="139"/>
      <c r="AH468" s="137"/>
    </row>
    <row r="469" spans="1:34" x14ac:dyDescent="0.25">
      <c r="A469" s="131"/>
      <c r="B469" s="218"/>
      <c r="C469" s="214"/>
      <c r="D469" s="152"/>
      <c r="E469" s="219"/>
      <c r="F469" s="208"/>
      <c r="G469" s="219"/>
      <c r="H469" s="219"/>
      <c r="I469" s="134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89"/>
      <c r="X469" s="134"/>
      <c r="Y469" s="134"/>
      <c r="Z469" s="134"/>
      <c r="AA469" s="134"/>
      <c r="AB469" s="134"/>
      <c r="AC469" s="134"/>
      <c r="AD469" s="134"/>
      <c r="AE469" s="135"/>
      <c r="AF469" s="138"/>
      <c r="AG469" s="139"/>
      <c r="AH469" s="137"/>
    </row>
    <row r="470" spans="1:34" x14ac:dyDescent="0.25">
      <c r="A470" s="131"/>
      <c r="B470" s="218"/>
      <c r="C470" s="214"/>
      <c r="D470" s="152"/>
      <c r="E470" s="219"/>
      <c r="F470" s="208"/>
      <c r="G470" s="219"/>
      <c r="H470" s="219"/>
      <c r="I470" s="134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89"/>
      <c r="X470" s="134"/>
      <c r="Y470" s="134"/>
      <c r="Z470" s="134"/>
      <c r="AA470" s="134"/>
      <c r="AB470" s="134"/>
      <c r="AC470" s="134"/>
      <c r="AD470" s="134"/>
      <c r="AE470" s="135"/>
      <c r="AF470" s="138"/>
      <c r="AG470" s="139"/>
      <c r="AH470" s="137"/>
    </row>
    <row r="471" spans="1:34" x14ac:dyDescent="0.25">
      <c r="A471" s="131"/>
      <c r="B471" s="218"/>
      <c r="C471" s="214"/>
      <c r="D471" s="152"/>
      <c r="E471" s="219"/>
      <c r="F471" s="208"/>
      <c r="G471" s="219"/>
      <c r="H471" s="219"/>
      <c r="I471" s="134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89"/>
      <c r="X471" s="134"/>
      <c r="Y471" s="134"/>
      <c r="Z471" s="134"/>
      <c r="AA471" s="134"/>
      <c r="AB471" s="134"/>
      <c r="AC471" s="134"/>
      <c r="AD471" s="134"/>
      <c r="AE471" s="135"/>
      <c r="AF471" s="138"/>
      <c r="AG471" s="139"/>
      <c r="AH471" s="137"/>
    </row>
    <row r="472" spans="1:34" x14ac:dyDescent="0.25">
      <c r="A472" s="131"/>
      <c r="B472" s="218"/>
      <c r="C472" s="214"/>
      <c r="D472" s="152"/>
      <c r="E472" s="219"/>
      <c r="F472" s="208"/>
      <c r="G472" s="219"/>
      <c r="H472" s="219"/>
      <c r="I472" s="134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89"/>
      <c r="X472" s="134"/>
      <c r="Y472" s="134"/>
      <c r="Z472" s="134"/>
      <c r="AA472" s="134"/>
      <c r="AB472" s="134"/>
      <c r="AC472" s="134"/>
      <c r="AD472" s="134"/>
      <c r="AE472" s="135"/>
      <c r="AF472" s="138"/>
      <c r="AG472" s="139"/>
      <c r="AH472" s="137"/>
    </row>
    <row r="473" spans="1:34" x14ac:dyDescent="0.25">
      <c r="A473" s="131"/>
      <c r="B473" s="218"/>
      <c r="C473" s="214"/>
      <c r="D473" s="152"/>
      <c r="E473" s="219"/>
      <c r="F473" s="208"/>
      <c r="G473" s="219"/>
      <c r="H473" s="219"/>
      <c r="I473" s="134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89"/>
      <c r="X473" s="134"/>
      <c r="Y473" s="134"/>
      <c r="Z473" s="134"/>
      <c r="AA473" s="134"/>
      <c r="AB473" s="134"/>
      <c r="AC473" s="134"/>
      <c r="AD473" s="134"/>
      <c r="AE473" s="135"/>
      <c r="AF473" s="138"/>
      <c r="AG473" s="139"/>
      <c r="AH473" s="137"/>
    </row>
    <row r="474" spans="1:34" x14ac:dyDescent="0.25">
      <c r="A474" s="131"/>
      <c r="B474" s="218"/>
      <c r="C474" s="214"/>
      <c r="D474" s="152"/>
      <c r="E474" s="219"/>
      <c r="F474" s="208"/>
      <c r="G474" s="219"/>
      <c r="H474" s="219"/>
      <c r="I474" s="134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89"/>
      <c r="X474" s="134"/>
      <c r="Y474" s="134"/>
      <c r="Z474" s="134"/>
      <c r="AA474" s="134"/>
      <c r="AB474" s="134"/>
      <c r="AC474" s="134"/>
      <c r="AD474" s="134"/>
      <c r="AE474" s="135"/>
      <c r="AF474" s="138"/>
      <c r="AG474" s="139"/>
      <c r="AH474" s="137"/>
    </row>
    <row r="475" spans="1:34" x14ac:dyDescent="0.25">
      <c r="A475" s="131"/>
      <c r="B475" s="218"/>
      <c r="C475" s="214"/>
      <c r="D475" s="152"/>
      <c r="E475" s="219"/>
      <c r="F475" s="208"/>
      <c r="G475" s="219"/>
      <c r="H475" s="219"/>
      <c r="I475" s="134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89"/>
      <c r="X475" s="134"/>
      <c r="Y475" s="134"/>
      <c r="Z475" s="134"/>
      <c r="AA475" s="134"/>
      <c r="AB475" s="134"/>
      <c r="AC475" s="134"/>
      <c r="AD475" s="134"/>
      <c r="AE475" s="135"/>
      <c r="AF475" s="138"/>
      <c r="AG475" s="139"/>
      <c r="AH475" s="137"/>
    </row>
    <row r="476" spans="1:34" x14ac:dyDescent="0.25">
      <c r="A476" s="131"/>
      <c r="B476" s="218"/>
      <c r="C476" s="214"/>
      <c r="D476" s="152"/>
      <c r="E476" s="219"/>
      <c r="F476" s="208"/>
      <c r="G476" s="219"/>
      <c r="H476" s="219"/>
      <c r="I476" s="134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89"/>
      <c r="X476" s="134"/>
      <c r="Y476" s="134"/>
      <c r="Z476" s="134"/>
      <c r="AA476" s="134"/>
      <c r="AB476" s="134"/>
      <c r="AC476" s="134"/>
      <c r="AD476" s="134"/>
      <c r="AE476" s="135"/>
      <c r="AF476" s="138"/>
      <c r="AG476" s="139"/>
      <c r="AH476" s="137"/>
    </row>
    <row r="477" spans="1:34" x14ac:dyDescent="0.25">
      <c r="A477" s="131"/>
      <c r="B477" s="218"/>
      <c r="C477" s="214"/>
      <c r="D477" s="152"/>
      <c r="E477" s="219"/>
      <c r="F477" s="208"/>
      <c r="G477" s="219"/>
      <c r="H477" s="219"/>
      <c r="I477" s="134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89"/>
      <c r="X477" s="134"/>
      <c r="Y477" s="134"/>
      <c r="Z477" s="134"/>
      <c r="AA477" s="134"/>
      <c r="AB477" s="134"/>
      <c r="AC477" s="134"/>
      <c r="AD477" s="134"/>
      <c r="AE477" s="135"/>
      <c r="AF477" s="138"/>
      <c r="AG477" s="139"/>
      <c r="AH477" s="137"/>
    </row>
    <row r="478" spans="1:34" x14ac:dyDescent="0.25">
      <c r="A478" s="131"/>
      <c r="B478" s="218"/>
      <c r="C478" s="214"/>
      <c r="D478" s="152"/>
      <c r="E478" s="219"/>
      <c r="F478" s="208"/>
      <c r="G478" s="219"/>
      <c r="H478" s="219"/>
      <c r="I478" s="134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89"/>
      <c r="X478" s="134"/>
      <c r="Y478" s="134"/>
      <c r="Z478" s="134"/>
      <c r="AA478" s="134"/>
      <c r="AB478" s="134"/>
      <c r="AC478" s="134"/>
      <c r="AD478" s="134"/>
      <c r="AE478" s="135"/>
      <c r="AF478" s="138"/>
      <c r="AG478" s="139"/>
      <c r="AH478" s="137"/>
    </row>
    <row r="479" spans="1:34" x14ac:dyDescent="0.25">
      <c r="A479" s="131"/>
      <c r="B479" s="218"/>
      <c r="C479" s="214"/>
      <c r="D479" s="152"/>
      <c r="E479" s="219"/>
      <c r="F479" s="208"/>
      <c r="G479" s="219"/>
      <c r="H479" s="219"/>
      <c r="I479" s="134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89"/>
      <c r="X479" s="134"/>
      <c r="Y479" s="134"/>
      <c r="Z479" s="134"/>
      <c r="AA479" s="134"/>
      <c r="AB479" s="134"/>
      <c r="AC479" s="134"/>
      <c r="AD479" s="134"/>
      <c r="AE479" s="135"/>
      <c r="AF479" s="138"/>
      <c r="AG479" s="139"/>
      <c r="AH479" s="137"/>
    </row>
    <row r="480" spans="1:34" x14ac:dyDescent="0.25">
      <c r="A480" s="131"/>
      <c r="B480" s="218"/>
      <c r="C480" s="214"/>
      <c r="D480" s="152"/>
      <c r="E480" s="219"/>
      <c r="F480" s="208"/>
      <c r="G480" s="219"/>
      <c r="H480" s="219"/>
      <c r="I480" s="134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89"/>
      <c r="X480" s="134"/>
      <c r="Y480" s="134"/>
      <c r="Z480" s="134"/>
      <c r="AA480" s="134"/>
      <c r="AB480" s="134"/>
      <c r="AC480" s="134"/>
      <c r="AD480" s="134"/>
      <c r="AE480" s="135"/>
      <c r="AF480" s="138"/>
      <c r="AG480" s="139"/>
      <c r="AH480" s="137"/>
    </row>
    <row r="481" spans="1:34" x14ac:dyDescent="0.25">
      <c r="A481" s="131"/>
      <c r="B481" s="218"/>
      <c r="C481" s="214"/>
      <c r="D481" s="152"/>
      <c r="E481" s="219"/>
      <c r="F481" s="208"/>
      <c r="G481" s="219"/>
      <c r="H481" s="219"/>
      <c r="I481" s="134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89"/>
      <c r="X481" s="134"/>
      <c r="Y481" s="134"/>
      <c r="Z481" s="134"/>
      <c r="AA481" s="134"/>
      <c r="AB481" s="134"/>
      <c r="AC481" s="134"/>
      <c r="AD481" s="134"/>
      <c r="AE481" s="135"/>
      <c r="AF481" s="138"/>
      <c r="AG481" s="139"/>
      <c r="AH481" s="137"/>
    </row>
    <row r="482" spans="1:34" x14ac:dyDescent="0.25">
      <c r="A482" s="131"/>
      <c r="B482" s="218"/>
      <c r="C482" s="214"/>
      <c r="D482" s="152"/>
      <c r="E482" s="219"/>
      <c r="F482" s="208"/>
      <c r="G482" s="219"/>
      <c r="H482" s="219"/>
      <c r="I482" s="134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89"/>
      <c r="X482" s="134"/>
      <c r="Y482" s="134"/>
      <c r="Z482" s="134"/>
      <c r="AA482" s="134"/>
      <c r="AB482" s="134"/>
      <c r="AC482" s="134"/>
      <c r="AD482" s="134"/>
      <c r="AE482" s="135"/>
      <c r="AF482" s="138"/>
      <c r="AG482" s="139"/>
      <c r="AH482" s="137"/>
    </row>
    <row r="483" spans="1:34" x14ac:dyDescent="0.25">
      <c r="A483" s="131"/>
      <c r="B483" s="218"/>
      <c r="C483" s="214"/>
      <c r="D483" s="152"/>
      <c r="E483" s="219"/>
      <c r="F483" s="208"/>
      <c r="G483" s="219"/>
      <c r="H483" s="219"/>
      <c r="I483" s="134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89"/>
      <c r="X483" s="134"/>
      <c r="Y483" s="134"/>
      <c r="Z483" s="134"/>
      <c r="AA483" s="134"/>
      <c r="AB483" s="134"/>
      <c r="AC483" s="134"/>
      <c r="AD483" s="134"/>
      <c r="AE483" s="135"/>
      <c r="AF483" s="138"/>
      <c r="AG483" s="139"/>
      <c r="AH483" s="137"/>
    </row>
    <row r="484" spans="1:34" x14ac:dyDescent="0.25">
      <c r="A484" s="131"/>
      <c r="B484" s="218"/>
      <c r="C484" s="214"/>
      <c r="D484" s="152"/>
      <c r="E484" s="148"/>
      <c r="F484" s="208"/>
      <c r="G484" s="148"/>
      <c r="H484" s="219"/>
      <c r="I484" s="134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89"/>
      <c r="X484" s="134"/>
      <c r="Y484" s="134"/>
      <c r="Z484" s="134"/>
      <c r="AA484" s="134"/>
      <c r="AB484" s="134"/>
      <c r="AC484" s="134"/>
      <c r="AD484" s="134"/>
      <c r="AE484" s="135"/>
      <c r="AF484" s="138"/>
      <c r="AG484" s="139"/>
      <c r="AH484" s="137"/>
    </row>
    <row r="485" spans="1:34" x14ac:dyDescent="0.25">
      <c r="A485" s="131"/>
      <c r="B485" s="218"/>
      <c r="C485" s="214"/>
      <c r="D485" s="152"/>
      <c r="E485" s="219"/>
      <c r="F485" s="208"/>
      <c r="G485" s="219"/>
      <c r="H485" s="219"/>
      <c r="I485" s="134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89"/>
      <c r="X485" s="134"/>
      <c r="Y485" s="134"/>
      <c r="Z485" s="134"/>
      <c r="AA485" s="134"/>
      <c r="AB485" s="134"/>
      <c r="AC485" s="134"/>
      <c r="AD485" s="134"/>
      <c r="AE485" s="135"/>
      <c r="AF485" s="138"/>
      <c r="AG485" s="139"/>
      <c r="AH485" s="137"/>
    </row>
    <row r="486" spans="1:34" x14ac:dyDescent="0.25">
      <c r="A486" s="131"/>
      <c r="B486" s="218"/>
      <c r="C486" s="214"/>
      <c r="D486" s="152"/>
      <c r="E486" s="219"/>
      <c r="F486" s="208"/>
      <c r="G486" s="219"/>
      <c r="H486" s="219"/>
      <c r="I486" s="134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89"/>
      <c r="X486" s="134"/>
      <c r="Y486" s="134"/>
      <c r="Z486" s="134"/>
      <c r="AA486" s="134"/>
      <c r="AB486" s="134"/>
      <c r="AC486" s="134"/>
      <c r="AD486" s="134"/>
      <c r="AE486" s="135"/>
      <c r="AF486" s="138"/>
      <c r="AG486" s="139"/>
      <c r="AH486" s="137"/>
    </row>
    <row r="487" spans="1:34" x14ac:dyDescent="0.25">
      <c r="A487" s="131"/>
      <c r="B487" s="218"/>
      <c r="C487" s="214"/>
      <c r="D487" s="152"/>
      <c r="E487" s="219"/>
      <c r="F487" s="208"/>
      <c r="G487" s="219"/>
      <c r="H487" s="219"/>
      <c r="I487" s="134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89"/>
      <c r="X487" s="134"/>
      <c r="Y487" s="134"/>
      <c r="Z487" s="134"/>
      <c r="AA487" s="134"/>
      <c r="AB487" s="134"/>
      <c r="AC487" s="134"/>
      <c r="AD487" s="134"/>
      <c r="AE487" s="135"/>
      <c r="AF487" s="138"/>
      <c r="AG487" s="139"/>
      <c r="AH487" s="137"/>
    </row>
    <row r="488" spans="1:34" x14ac:dyDescent="0.25">
      <c r="A488" s="131"/>
      <c r="B488" s="218"/>
      <c r="C488" s="214"/>
      <c r="D488" s="152"/>
      <c r="E488" s="219"/>
      <c r="F488" s="208"/>
      <c r="G488" s="219"/>
      <c r="H488" s="219"/>
      <c r="I488" s="134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89"/>
      <c r="X488" s="134"/>
      <c r="Y488" s="134"/>
      <c r="Z488" s="134"/>
      <c r="AA488" s="134"/>
      <c r="AB488" s="134"/>
      <c r="AC488" s="134"/>
      <c r="AD488" s="134"/>
      <c r="AE488" s="135"/>
      <c r="AF488" s="138"/>
      <c r="AG488" s="139"/>
      <c r="AH488" s="137"/>
    </row>
    <row r="489" spans="1:34" x14ac:dyDescent="0.25">
      <c r="A489" s="131"/>
      <c r="B489" s="218"/>
      <c r="C489" s="214"/>
      <c r="D489" s="152"/>
      <c r="E489" s="219"/>
      <c r="F489" s="208"/>
      <c r="G489" s="219"/>
      <c r="H489" s="219"/>
      <c r="I489" s="134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89"/>
      <c r="X489" s="134"/>
      <c r="Y489" s="134"/>
      <c r="Z489" s="134"/>
      <c r="AA489" s="134"/>
      <c r="AB489" s="134"/>
      <c r="AC489" s="134"/>
      <c r="AD489" s="134"/>
      <c r="AE489" s="135"/>
      <c r="AF489" s="138"/>
      <c r="AG489" s="139"/>
      <c r="AH489" s="137"/>
    </row>
    <row r="490" spans="1:34" x14ac:dyDescent="0.25">
      <c r="A490" s="131"/>
      <c r="B490" s="218"/>
      <c r="C490" s="214"/>
      <c r="D490" s="152"/>
      <c r="E490" s="219"/>
      <c r="F490" s="208"/>
      <c r="G490" s="219"/>
      <c r="H490" s="219"/>
      <c r="I490" s="134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89"/>
      <c r="X490" s="134"/>
      <c r="Y490" s="134"/>
      <c r="Z490" s="134"/>
      <c r="AA490" s="134"/>
      <c r="AB490" s="134"/>
      <c r="AC490" s="134"/>
      <c r="AD490" s="134"/>
      <c r="AE490" s="135"/>
      <c r="AF490" s="138"/>
      <c r="AG490" s="139"/>
      <c r="AH490" s="137"/>
    </row>
    <row r="491" spans="1:34" x14ac:dyDescent="0.25">
      <c r="A491" s="131"/>
      <c r="B491" s="218"/>
      <c r="C491" s="214"/>
      <c r="D491" s="152"/>
      <c r="E491" s="219"/>
      <c r="F491" s="208"/>
      <c r="G491" s="219"/>
      <c r="H491" s="219"/>
      <c r="I491" s="134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89"/>
      <c r="X491" s="134"/>
      <c r="Y491" s="134"/>
      <c r="Z491" s="134"/>
      <c r="AA491" s="134"/>
      <c r="AB491" s="134"/>
      <c r="AC491" s="134"/>
      <c r="AD491" s="134"/>
      <c r="AE491" s="135"/>
      <c r="AF491" s="138"/>
      <c r="AG491" s="139"/>
      <c r="AH491" s="137"/>
    </row>
    <row r="492" spans="1:34" x14ac:dyDescent="0.25">
      <c r="A492" s="131"/>
      <c r="B492" s="218"/>
      <c r="C492" s="214"/>
      <c r="D492" s="152"/>
      <c r="E492" s="219"/>
      <c r="F492" s="208"/>
      <c r="G492" s="219"/>
      <c r="H492" s="219"/>
      <c r="I492" s="134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89"/>
      <c r="X492" s="134"/>
      <c r="Y492" s="134"/>
      <c r="Z492" s="134"/>
      <c r="AA492" s="134"/>
      <c r="AB492" s="134"/>
      <c r="AC492" s="134"/>
      <c r="AD492" s="134"/>
      <c r="AE492" s="135"/>
      <c r="AF492" s="138"/>
      <c r="AG492" s="139"/>
      <c r="AH492" s="137"/>
    </row>
    <row r="493" spans="1:34" x14ac:dyDescent="0.25">
      <c r="A493" s="131"/>
      <c r="B493" s="218"/>
      <c r="C493" s="214"/>
      <c r="D493" s="152"/>
      <c r="E493" s="219"/>
      <c r="F493" s="208"/>
      <c r="G493" s="219"/>
      <c r="H493" s="219"/>
      <c r="I493" s="134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89"/>
      <c r="X493" s="134"/>
      <c r="Y493" s="134"/>
      <c r="Z493" s="134"/>
      <c r="AA493" s="134"/>
      <c r="AB493" s="134"/>
      <c r="AC493" s="134"/>
      <c r="AD493" s="134"/>
      <c r="AE493" s="135"/>
      <c r="AF493" s="138"/>
      <c r="AG493" s="139"/>
      <c r="AH493" s="137"/>
    </row>
    <row r="494" spans="1:34" x14ac:dyDescent="0.25">
      <c r="A494" s="131"/>
      <c r="B494" s="218"/>
      <c r="C494" s="214"/>
      <c r="D494" s="152"/>
      <c r="E494" s="219"/>
      <c r="F494" s="208"/>
      <c r="G494" s="219"/>
      <c r="H494" s="219"/>
      <c r="I494" s="134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89"/>
      <c r="X494" s="134"/>
      <c r="Y494" s="134"/>
      <c r="Z494" s="134"/>
      <c r="AA494" s="134"/>
      <c r="AB494" s="134"/>
      <c r="AC494" s="134"/>
      <c r="AD494" s="134"/>
      <c r="AE494" s="135"/>
      <c r="AF494" s="138"/>
      <c r="AG494" s="139"/>
      <c r="AH494" s="137"/>
    </row>
    <row r="495" spans="1:34" x14ac:dyDescent="0.25">
      <c r="A495" s="131"/>
      <c r="B495" s="218"/>
      <c r="C495" s="214"/>
      <c r="D495" s="152"/>
      <c r="E495" s="219"/>
      <c r="F495" s="208"/>
      <c r="G495" s="219"/>
      <c r="H495" s="219"/>
      <c r="I495" s="134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89"/>
      <c r="X495" s="134"/>
      <c r="Y495" s="134"/>
      <c r="Z495" s="134"/>
      <c r="AA495" s="134"/>
      <c r="AB495" s="134"/>
      <c r="AC495" s="134"/>
      <c r="AD495" s="134"/>
      <c r="AE495" s="135"/>
      <c r="AF495" s="138"/>
      <c r="AG495" s="139"/>
      <c r="AH495" s="137"/>
    </row>
    <row r="496" spans="1:34" x14ac:dyDescent="0.25">
      <c r="A496" s="131"/>
      <c r="B496" s="218"/>
      <c r="C496" s="214"/>
      <c r="D496" s="152"/>
      <c r="E496" s="219"/>
      <c r="F496" s="208"/>
      <c r="G496" s="219"/>
      <c r="H496" s="219"/>
      <c r="I496" s="134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89"/>
      <c r="X496" s="134"/>
      <c r="Y496" s="134"/>
      <c r="Z496" s="134"/>
      <c r="AA496" s="134"/>
      <c r="AB496" s="134"/>
      <c r="AC496" s="134"/>
      <c r="AD496" s="134"/>
      <c r="AE496" s="135"/>
      <c r="AF496" s="138"/>
      <c r="AG496" s="139"/>
      <c r="AH496" s="137"/>
    </row>
    <row r="497" spans="1:34" x14ac:dyDescent="0.25">
      <c r="A497" s="131"/>
      <c r="B497" s="218"/>
      <c r="C497" s="214"/>
      <c r="D497" s="152"/>
      <c r="E497" s="219"/>
      <c r="F497" s="208"/>
      <c r="G497" s="219"/>
      <c r="H497" s="219"/>
      <c r="I497" s="134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89"/>
      <c r="X497" s="134"/>
      <c r="Y497" s="134"/>
      <c r="Z497" s="134"/>
      <c r="AA497" s="134"/>
      <c r="AB497" s="134"/>
      <c r="AC497" s="134"/>
      <c r="AD497" s="134"/>
      <c r="AE497" s="135"/>
      <c r="AF497" s="138"/>
      <c r="AG497" s="139"/>
      <c r="AH497" s="137"/>
    </row>
    <row r="498" spans="1:34" x14ac:dyDescent="0.25">
      <c r="A498" s="131"/>
      <c r="B498" s="218"/>
      <c r="C498" s="214"/>
      <c r="D498" s="152"/>
      <c r="E498" s="219"/>
      <c r="F498" s="208"/>
      <c r="G498" s="219"/>
      <c r="H498" s="219"/>
      <c r="I498" s="134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89"/>
      <c r="X498" s="134"/>
      <c r="Y498" s="134"/>
      <c r="Z498" s="134"/>
      <c r="AA498" s="134"/>
      <c r="AB498" s="134"/>
      <c r="AC498" s="134"/>
      <c r="AD498" s="134"/>
      <c r="AE498" s="135"/>
      <c r="AF498" s="138"/>
      <c r="AG498" s="139"/>
      <c r="AH498" s="137"/>
    </row>
    <row r="499" spans="1:34" x14ac:dyDescent="0.25">
      <c r="A499" s="131"/>
      <c r="B499" s="218"/>
      <c r="C499" s="214"/>
      <c r="D499" s="152"/>
      <c r="E499" s="219"/>
      <c r="F499" s="208"/>
      <c r="G499" s="219"/>
      <c r="H499" s="219"/>
      <c r="I499" s="134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89"/>
      <c r="X499" s="134"/>
      <c r="Y499" s="134"/>
      <c r="Z499" s="134"/>
      <c r="AA499" s="134"/>
      <c r="AB499" s="134"/>
      <c r="AC499" s="134"/>
      <c r="AD499" s="134"/>
      <c r="AE499" s="135"/>
      <c r="AF499" s="138"/>
      <c r="AG499" s="139"/>
      <c r="AH499" s="137"/>
    </row>
    <row r="500" spans="1:34" x14ac:dyDescent="0.25">
      <c r="A500" s="131"/>
      <c r="B500" s="218"/>
      <c r="C500" s="214"/>
      <c r="D500" s="152"/>
      <c r="E500" s="219"/>
      <c r="F500" s="208"/>
      <c r="G500" s="219"/>
      <c r="H500" s="219"/>
      <c r="I500" s="134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89"/>
      <c r="X500" s="134"/>
      <c r="Y500" s="134"/>
      <c r="Z500" s="134"/>
      <c r="AA500" s="134"/>
      <c r="AB500" s="134"/>
      <c r="AC500" s="134"/>
      <c r="AD500" s="134"/>
      <c r="AE500" s="135"/>
      <c r="AF500" s="138"/>
      <c r="AG500" s="139"/>
      <c r="AH500" s="137"/>
    </row>
    <row r="501" spans="1:34" x14ac:dyDescent="0.25">
      <c r="A501" s="131"/>
      <c r="B501" s="218"/>
      <c r="C501" s="214"/>
      <c r="D501" s="152"/>
      <c r="E501" s="219"/>
      <c r="F501" s="208"/>
      <c r="G501" s="219"/>
      <c r="H501" s="219"/>
      <c r="I501" s="134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89"/>
      <c r="X501" s="134"/>
      <c r="Y501" s="134"/>
      <c r="Z501" s="134"/>
      <c r="AA501" s="134"/>
      <c r="AB501" s="134"/>
      <c r="AC501" s="134"/>
      <c r="AD501" s="134"/>
      <c r="AE501" s="135"/>
      <c r="AF501" s="138"/>
      <c r="AG501" s="139"/>
      <c r="AH501" s="137"/>
    </row>
    <row r="502" spans="1:34" x14ac:dyDescent="0.25">
      <c r="A502" s="131"/>
      <c r="B502" s="218"/>
      <c r="C502" s="214"/>
      <c r="D502" s="152"/>
      <c r="E502" s="219"/>
      <c r="F502" s="208"/>
      <c r="G502" s="219"/>
      <c r="H502" s="219"/>
      <c r="I502" s="134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89"/>
      <c r="X502" s="134"/>
      <c r="Y502" s="134"/>
      <c r="Z502" s="134"/>
      <c r="AA502" s="134"/>
      <c r="AB502" s="134"/>
      <c r="AC502" s="134"/>
      <c r="AD502" s="134"/>
      <c r="AE502" s="135"/>
      <c r="AF502" s="138"/>
      <c r="AG502" s="139"/>
      <c r="AH502" s="137"/>
    </row>
    <row r="503" spans="1:34" x14ac:dyDescent="0.25">
      <c r="A503" s="131"/>
      <c r="B503" s="218"/>
      <c r="C503" s="214"/>
      <c r="D503" s="152"/>
      <c r="E503" s="219"/>
      <c r="F503" s="208"/>
      <c r="G503" s="219"/>
      <c r="H503" s="219"/>
      <c r="I503" s="134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89"/>
      <c r="X503" s="134"/>
      <c r="Y503" s="134"/>
      <c r="Z503" s="134"/>
      <c r="AA503" s="134"/>
      <c r="AB503" s="134"/>
      <c r="AC503" s="134"/>
      <c r="AD503" s="134"/>
      <c r="AE503" s="135"/>
      <c r="AF503" s="138"/>
      <c r="AG503" s="139"/>
      <c r="AH503" s="137"/>
    </row>
    <row r="504" spans="1:34" x14ac:dyDescent="0.25">
      <c r="A504" s="131"/>
      <c r="B504" s="218"/>
      <c r="C504" s="214"/>
      <c r="D504" s="152"/>
      <c r="E504" s="219"/>
      <c r="F504" s="208"/>
      <c r="G504" s="219"/>
      <c r="H504" s="219"/>
      <c r="I504" s="134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89"/>
      <c r="X504" s="134"/>
      <c r="Y504" s="134"/>
      <c r="Z504" s="134"/>
      <c r="AA504" s="134"/>
      <c r="AB504" s="134"/>
      <c r="AC504" s="134"/>
      <c r="AD504" s="134"/>
      <c r="AE504" s="135"/>
      <c r="AF504" s="138"/>
      <c r="AG504" s="139"/>
      <c r="AH504" s="137"/>
    </row>
    <row r="505" spans="1:34" x14ac:dyDescent="0.25">
      <c r="A505" s="131"/>
      <c r="B505" s="218"/>
      <c r="C505" s="214"/>
      <c r="D505" s="152"/>
      <c r="E505" s="219"/>
      <c r="F505" s="208"/>
      <c r="G505" s="219"/>
      <c r="H505" s="219"/>
      <c r="I505" s="134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89"/>
      <c r="X505" s="134"/>
      <c r="Y505" s="134"/>
      <c r="Z505" s="134"/>
      <c r="AA505" s="134"/>
      <c r="AB505" s="134"/>
      <c r="AC505" s="134"/>
      <c r="AD505" s="134"/>
      <c r="AE505" s="135"/>
      <c r="AF505" s="138"/>
      <c r="AG505" s="139"/>
      <c r="AH505" s="137"/>
    </row>
    <row r="506" spans="1:34" x14ac:dyDescent="0.25">
      <c r="A506" s="131"/>
      <c r="B506" s="218"/>
      <c r="C506" s="214"/>
      <c r="D506" s="152"/>
      <c r="E506" s="219"/>
      <c r="F506" s="208"/>
      <c r="G506" s="219"/>
      <c r="H506" s="219"/>
      <c r="I506" s="134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89"/>
      <c r="X506" s="134"/>
      <c r="Y506" s="134"/>
      <c r="Z506" s="134"/>
      <c r="AA506" s="134"/>
      <c r="AB506" s="134"/>
      <c r="AC506" s="134"/>
      <c r="AD506" s="134"/>
      <c r="AE506" s="135"/>
      <c r="AF506" s="138"/>
      <c r="AG506" s="139"/>
      <c r="AH506" s="137"/>
    </row>
    <row r="507" spans="1:34" x14ac:dyDescent="0.25">
      <c r="A507" s="131"/>
      <c r="B507" s="218"/>
      <c r="C507" s="214"/>
      <c r="D507" s="152"/>
      <c r="E507" s="219"/>
      <c r="F507" s="208"/>
      <c r="G507" s="219"/>
      <c r="H507" s="219"/>
      <c r="I507" s="134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89"/>
      <c r="X507" s="134"/>
      <c r="Y507" s="134"/>
      <c r="Z507" s="134"/>
      <c r="AA507" s="134"/>
      <c r="AB507" s="134"/>
      <c r="AC507" s="134"/>
      <c r="AD507" s="134"/>
      <c r="AE507" s="135"/>
      <c r="AF507" s="138"/>
      <c r="AG507" s="139"/>
      <c r="AH507" s="137"/>
    </row>
    <row r="508" spans="1:34" x14ac:dyDescent="0.25">
      <c r="A508" s="131"/>
      <c r="B508" s="218"/>
      <c r="C508" s="214"/>
      <c r="D508" s="152"/>
      <c r="E508" s="219"/>
      <c r="F508" s="208"/>
      <c r="G508" s="219"/>
      <c r="H508" s="219"/>
      <c r="I508" s="134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89"/>
      <c r="X508" s="134"/>
      <c r="Y508" s="134"/>
      <c r="Z508" s="134"/>
      <c r="AA508" s="134"/>
      <c r="AB508" s="134"/>
      <c r="AC508" s="134"/>
      <c r="AD508" s="134"/>
      <c r="AE508" s="135"/>
      <c r="AF508" s="138"/>
      <c r="AG508" s="139"/>
      <c r="AH508" s="137"/>
    </row>
    <row r="509" spans="1:34" x14ac:dyDescent="0.25">
      <c r="A509" s="131"/>
      <c r="B509" s="218"/>
      <c r="C509" s="214"/>
      <c r="D509" s="152"/>
      <c r="E509" s="219"/>
      <c r="F509" s="208"/>
      <c r="G509" s="219"/>
      <c r="H509" s="219"/>
      <c r="I509" s="134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89"/>
      <c r="X509" s="134"/>
      <c r="Y509" s="134"/>
      <c r="Z509" s="134"/>
      <c r="AA509" s="134"/>
      <c r="AB509" s="134"/>
      <c r="AC509" s="134"/>
      <c r="AD509" s="134"/>
      <c r="AE509" s="135"/>
      <c r="AF509" s="138"/>
      <c r="AG509" s="139"/>
      <c r="AH509" s="137"/>
    </row>
    <row r="510" spans="1:34" x14ac:dyDescent="0.25">
      <c r="A510" s="131"/>
      <c r="B510" s="218"/>
      <c r="C510" s="214"/>
      <c r="D510" s="152"/>
      <c r="E510" s="219"/>
      <c r="F510" s="208"/>
      <c r="G510" s="219"/>
      <c r="H510" s="219"/>
      <c r="I510" s="134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89"/>
      <c r="X510" s="134"/>
      <c r="Y510" s="134"/>
      <c r="Z510" s="134"/>
      <c r="AA510" s="134"/>
      <c r="AB510" s="134"/>
      <c r="AC510" s="134"/>
      <c r="AD510" s="134"/>
      <c r="AE510" s="135"/>
      <c r="AF510" s="138"/>
      <c r="AG510" s="139"/>
      <c r="AH510" s="137"/>
    </row>
    <row r="511" spans="1:34" x14ac:dyDescent="0.25">
      <c r="A511" s="131"/>
      <c r="B511" s="218"/>
      <c r="C511" s="214"/>
      <c r="D511" s="152"/>
      <c r="E511" s="219"/>
      <c r="F511" s="208"/>
      <c r="G511" s="219"/>
      <c r="H511" s="219"/>
      <c r="I511" s="134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89"/>
      <c r="X511" s="134"/>
      <c r="Y511" s="134"/>
      <c r="Z511" s="134"/>
      <c r="AA511" s="134"/>
      <c r="AB511" s="134"/>
      <c r="AC511" s="134"/>
      <c r="AD511" s="134"/>
      <c r="AE511" s="135"/>
      <c r="AF511" s="138"/>
      <c r="AG511" s="139"/>
      <c r="AH511" s="137"/>
    </row>
    <row r="512" spans="1:34" x14ac:dyDescent="0.25">
      <c r="A512" s="131"/>
      <c r="B512" s="218"/>
      <c r="C512" s="214"/>
      <c r="D512" s="152"/>
      <c r="E512" s="219"/>
      <c r="F512" s="208"/>
      <c r="G512" s="219"/>
      <c r="H512" s="219"/>
      <c r="I512" s="134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89"/>
      <c r="X512" s="134"/>
      <c r="Y512" s="134"/>
      <c r="Z512" s="134"/>
      <c r="AA512" s="134"/>
      <c r="AB512" s="134"/>
      <c r="AC512" s="134"/>
      <c r="AD512" s="134"/>
      <c r="AE512" s="135"/>
      <c r="AF512" s="138"/>
      <c r="AG512" s="139"/>
      <c r="AH512" s="137"/>
    </row>
    <row r="513" spans="1:34" x14ac:dyDescent="0.25">
      <c r="A513" s="131"/>
      <c r="B513" s="218"/>
      <c r="C513" s="214"/>
      <c r="D513" s="152"/>
      <c r="E513" s="219"/>
      <c r="F513" s="208"/>
      <c r="G513" s="219"/>
      <c r="H513" s="219"/>
      <c r="I513" s="134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89"/>
      <c r="X513" s="134"/>
      <c r="Y513" s="134"/>
      <c r="Z513" s="134"/>
      <c r="AA513" s="134"/>
      <c r="AB513" s="134"/>
      <c r="AC513" s="134"/>
      <c r="AD513" s="134"/>
      <c r="AE513" s="135"/>
      <c r="AF513" s="138"/>
      <c r="AG513" s="139"/>
      <c r="AH513" s="137"/>
    </row>
    <row r="514" spans="1:34" x14ac:dyDescent="0.25">
      <c r="A514" s="131"/>
      <c r="B514" s="218"/>
      <c r="C514" s="214"/>
      <c r="D514" s="152"/>
      <c r="E514" s="219"/>
      <c r="F514" s="208"/>
      <c r="G514" s="219"/>
      <c r="H514" s="219"/>
      <c r="I514" s="134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89"/>
      <c r="X514" s="134"/>
      <c r="Y514" s="134"/>
      <c r="Z514" s="134"/>
      <c r="AA514" s="134"/>
      <c r="AB514" s="134"/>
      <c r="AC514" s="134"/>
      <c r="AD514" s="134"/>
      <c r="AE514" s="135"/>
      <c r="AF514" s="138"/>
      <c r="AG514" s="139"/>
      <c r="AH514" s="137"/>
    </row>
    <row r="515" spans="1:34" x14ac:dyDescent="0.25">
      <c r="A515" s="131"/>
      <c r="B515" s="218"/>
      <c r="C515" s="214"/>
      <c r="D515" s="152"/>
      <c r="E515" s="219"/>
      <c r="F515" s="208"/>
      <c r="G515" s="219"/>
      <c r="H515" s="219"/>
      <c r="I515" s="134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89"/>
      <c r="X515" s="134"/>
      <c r="Y515" s="134"/>
      <c r="Z515" s="134"/>
      <c r="AA515" s="134"/>
      <c r="AB515" s="134"/>
      <c r="AC515" s="134"/>
      <c r="AD515" s="134"/>
      <c r="AE515" s="135"/>
      <c r="AF515" s="138"/>
      <c r="AG515" s="139"/>
      <c r="AH515" s="137"/>
    </row>
    <row r="516" spans="1:34" x14ac:dyDescent="0.25">
      <c r="A516" s="131"/>
      <c r="B516" s="218"/>
      <c r="C516" s="214"/>
      <c r="D516" s="152"/>
      <c r="E516" s="219"/>
      <c r="F516" s="208"/>
      <c r="G516" s="219"/>
      <c r="H516" s="219"/>
      <c r="I516" s="134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89"/>
      <c r="X516" s="134"/>
      <c r="Y516" s="134"/>
      <c r="Z516" s="134"/>
      <c r="AA516" s="134"/>
      <c r="AB516" s="134"/>
      <c r="AC516" s="134"/>
      <c r="AD516" s="134"/>
      <c r="AE516" s="135"/>
      <c r="AF516" s="138"/>
      <c r="AG516" s="139"/>
      <c r="AH516" s="137"/>
    </row>
    <row r="517" spans="1:34" x14ac:dyDescent="0.25">
      <c r="A517" s="131"/>
      <c r="B517" s="218"/>
      <c r="C517" s="214"/>
      <c r="D517" s="152"/>
      <c r="E517" s="219"/>
      <c r="F517" s="208"/>
      <c r="G517" s="219"/>
      <c r="H517" s="219"/>
      <c r="I517" s="134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89"/>
      <c r="X517" s="134"/>
      <c r="Y517" s="134"/>
      <c r="Z517" s="134"/>
      <c r="AA517" s="134"/>
      <c r="AB517" s="134"/>
      <c r="AC517" s="134"/>
      <c r="AD517" s="134"/>
      <c r="AE517" s="135"/>
      <c r="AF517" s="138"/>
      <c r="AG517" s="139"/>
      <c r="AH517" s="137"/>
    </row>
    <row r="518" spans="1:34" x14ac:dyDescent="0.25">
      <c r="A518" s="131"/>
      <c r="B518" s="218"/>
      <c r="C518" s="214"/>
      <c r="D518" s="152"/>
      <c r="E518" s="219"/>
      <c r="F518" s="208"/>
      <c r="G518" s="219"/>
      <c r="H518" s="219"/>
      <c r="I518" s="134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89"/>
      <c r="X518" s="134"/>
      <c r="Y518" s="134"/>
      <c r="Z518" s="134"/>
      <c r="AA518" s="134"/>
      <c r="AB518" s="134"/>
      <c r="AC518" s="134"/>
      <c r="AD518" s="134"/>
      <c r="AE518" s="135"/>
      <c r="AF518" s="138"/>
      <c r="AG518" s="139"/>
      <c r="AH518" s="137"/>
    </row>
    <row r="519" spans="1:34" x14ac:dyDescent="0.25">
      <c r="A519" s="131"/>
      <c r="B519" s="218"/>
      <c r="C519" s="214"/>
      <c r="D519" s="152"/>
      <c r="E519" s="219"/>
      <c r="F519" s="208"/>
      <c r="G519" s="219"/>
      <c r="H519" s="219"/>
      <c r="I519" s="134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89"/>
      <c r="X519" s="134"/>
      <c r="Y519" s="134"/>
      <c r="Z519" s="134"/>
      <c r="AA519" s="134"/>
      <c r="AB519" s="134"/>
      <c r="AC519" s="134"/>
      <c r="AD519" s="134"/>
      <c r="AE519" s="135"/>
      <c r="AF519" s="138"/>
      <c r="AG519" s="139"/>
      <c r="AH519" s="137"/>
    </row>
    <row r="520" spans="1:34" x14ac:dyDescent="0.25">
      <c r="A520" s="131"/>
      <c r="B520" s="218"/>
      <c r="C520" s="214"/>
      <c r="D520" s="152"/>
      <c r="E520" s="219"/>
      <c r="F520" s="208"/>
      <c r="G520" s="219"/>
      <c r="H520" s="219"/>
      <c r="I520" s="134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89"/>
      <c r="X520" s="134"/>
      <c r="Y520" s="134"/>
      <c r="Z520" s="134"/>
      <c r="AA520" s="134"/>
      <c r="AB520" s="134"/>
      <c r="AC520" s="134"/>
      <c r="AD520" s="134"/>
      <c r="AE520" s="135"/>
      <c r="AF520" s="138"/>
      <c r="AG520" s="139"/>
      <c r="AH520" s="137"/>
    </row>
    <row r="521" spans="1:34" x14ac:dyDescent="0.25">
      <c r="A521" s="131"/>
      <c r="B521" s="218"/>
      <c r="C521" s="214"/>
      <c r="D521" s="152"/>
      <c r="E521" s="219"/>
      <c r="F521" s="208"/>
      <c r="G521" s="219"/>
      <c r="H521" s="219"/>
      <c r="I521" s="134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89"/>
      <c r="X521" s="134"/>
      <c r="Y521" s="134"/>
      <c r="Z521" s="134"/>
      <c r="AA521" s="134"/>
      <c r="AB521" s="134"/>
      <c r="AC521" s="134"/>
      <c r="AD521" s="134"/>
      <c r="AE521" s="135"/>
      <c r="AF521" s="138"/>
      <c r="AG521" s="139"/>
      <c r="AH521" s="137"/>
    </row>
    <row r="522" spans="1:34" x14ac:dyDescent="0.25">
      <c r="A522" s="131"/>
      <c r="B522" s="218"/>
      <c r="C522" s="214"/>
      <c r="D522" s="152"/>
      <c r="E522" s="219"/>
      <c r="F522" s="208"/>
      <c r="G522" s="219"/>
      <c r="H522" s="219"/>
      <c r="I522" s="134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89"/>
      <c r="X522" s="134"/>
      <c r="Y522" s="134"/>
      <c r="Z522" s="134"/>
      <c r="AA522" s="134"/>
      <c r="AB522" s="134"/>
      <c r="AC522" s="134"/>
      <c r="AD522" s="134"/>
      <c r="AE522" s="135"/>
      <c r="AF522" s="138"/>
      <c r="AG522" s="139"/>
      <c r="AH522" s="137"/>
    </row>
    <row r="523" spans="1:34" x14ac:dyDescent="0.25">
      <c r="A523" s="131"/>
      <c r="B523" s="218"/>
      <c r="C523" s="214"/>
      <c r="D523" s="152"/>
      <c r="E523" s="219"/>
      <c r="F523" s="208"/>
      <c r="G523" s="219"/>
      <c r="H523" s="219"/>
      <c r="I523" s="134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89"/>
      <c r="X523" s="134"/>
      <c r="Y523" s="134"/>
      <c r="Z523" s="134"/>
      <c r="AA523" s="134"/>
      <c r="AB523" s="134"/>
      <c r="AC523" s="134"/>
      <c r="AD523" s="134"/>
      <c r="AE523" s="135"/>
      <c r="AF523" s="138"/>
      <c r="AG523" s="139"/>
      <c r="AH523" s="137"/>
    </row>
    <row r="524" spans="1:34" x14ac:dyDescent="0.25">
      <c r="A524" s="131"/>
      <c r="B524" s="218"/>
      <c r="C524" s="214"/>
      <c r="D524" s="152"/>
      <c r="E524" s="219"/>
      <c r="F524" s="208"/>
      <c r="G524" s="219"/>
      <c r="H524" s="219"/>
      <c r="I524" s="134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89"/>
      <c r="X524" s="134"/>
      <c r="Y524" s="134"/>
      <c r="Z524" s="134"/>
      <c r="AA524" s="134"/>
      <c r="AB524" s="134"/>
      <c r="AC524" s="134"/>
      <c r="AD524" s="134"/>
      <c r="AE524" s="135"/>
      <c r="AF524" s="138"/>
      <c r="AG524" s="139"/>
      <c r="AH524" s="137"/>
    </row>
    <row r="525" spans="1:34" x14ac:dyDescent="0.25">
      <c r="A525" s="131"/>
      <c r="B525" s="218"/>
      <c r="C525" s="214"/>
      <c r="D525" s="152"/>
      <c r="E525" s="219"/>
      <c r="F525" s="208"/>
      <c r="G525" s="219"/>
      <c r="H525" s="219"/>
      <c r="I525" s="134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89"/>
      <c r="X525" s="134"/>
      <c r="Y525" s="134"/>
      <c r="Z525" s="134"/>
      <c r="AA525" s="134"/>
      <c r="AB525" s="134"/>
      <c r="AC525" s="134"/>
      <c r="AD525" s="134"/>
      <c r="AE525" s="135"/>
      <c r="AF525" s="138"/>
      <c r="AG525" s="139"/>
      <c r="AH525" s="137"/>
    </row>
    <row r="526" spans="1:34" x14ac:dyDescent="0.25">
      <c r="A526" s="131"/>
      <c r="B526" s="218"/>
      <c r="C526" s="214"/>
      <c r="D526" s="152"/>
      <c r="E526" s="219"/>
      <c r="F526" s="208"/>
      <c r="G526" s="219"/>
      <c r="H526" s="219"/>
      <c r="I526" s="134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89"/>
      <c r="X526" s="134"/>
      <c r="Y526" s="134"/>
      <c r="Z526" s="134"/>
      <c r="AA526" s="134"/>
      <c r="AB526" s="134"/>
      <c r="AC526" s="134"/>
      <c r="AD526" s="134"/>
      <c r="AE526" s="135"/>
      <c r="AF526" s="138"/>
      <c r="AG526" s="139"/>
      <c r="AH526" s="137"/>
    </row>
    <row r="527" spans="1:34" x14ac:dyDescent="0.25">
      <c r="A527" s="131"/>
      <c r="B527" s="218"/>
      <c r="C527" s="214"/>
      <c r="D527" s="152"/>
      <c r="E527" s="219"/>
      <c r="F527" s="208"/>
      <c r="G527" s="219"/>
      <c r="H527" s="219"/>
      <c r="I527" s="134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89"/>
      <c r="X527" s="134"/>
      <c r="Y527" s="134"/>
      <c r="Z527" s="134"/>
      <c r="AA527" s="134"/>
      <c r="AB527" s="134"/>
      <c r="AC527" s="134"/>
      <c r="AD527" s="134"/>
      <c r="AE527" s="135"/>
      <c r="AF527" s="138"/>
      <c r="AG527" s="139"/>
      <c r="AH527" s="137"/>
    </row>
    <row r="528" spans="1:34" x14ac:dyDescent="0.25">
      <c r="A528" s="131"/>
      <c r="B528" s="218"/>
      <c r="C528" s="214"/>
      <c r="D528" s="152"/>
      <c r="E528" s="219"/>
      <c r="F528" s="208"/>
      <c r="G528" s="219"/>
      <c r="H528" s="219"/>
      <c r="I528" s="134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89"/>
      <c r="X528" s="134"/>
      <c r="Y528" s="134"/>
      <c r="Z528" s="134"/>
      <c r="AA528" s="134"/>
      <c r="AB528" s="134"/>
      <c r="AC528" s="134"/>
      <c r="AD528" s="134"/>
      <c r="AE528" s="135"/>
      <c r="AF528" s="138"/>
      <c r="AG528" s="139"/>
      <c r="AH528" s="137"/>
    </row>
    <row r="529" spans="1:34" x14ac:dyDescent="0.25">
      <c r="A529" s="131"/>
      <c r="B529" s="218"/>
      <c r="C529" s="214"/>
      <c r="D529" s="152"/>
      <c r="E529" s="219"/>
      <c r="F529" s="208"/>
      <c r="G529" s="219"/>
      <c r="H529" s="219"/>
      <c r="I529" s="134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89"/>
      <c r="X529" s="134"/>
      <c r="Y529" s="134"/>
      <c r="Z529" s="134"/>
      <c r="AA529" s="134"/>
      <c r="AB529" s="134"/>
      <c r="AC529" s="134"/>
      <c r="AD529" s="134"/>
      <c r="AE529" s="135"/>
      <c r="AF529" s="138"/>
      <c r="AG529" s="139"/>
      <c r="AH529" s="137"/>
    </row>
    <row r="530" spans="1:34" x14ac:dyDescent="0.25">
      <c r="A530" s="131"/>
      <c r="B530" s="218"/>
      <c r="C530" s="214"/>
      <c r="D530" s="152"/>
      <c r="E530" s="219"/>
      <c r="F530" s="208"/>
      <c r="G530" s="219"/>
      <c r="H530" s="219"/>
      <c r="I530" s="134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89"/>
      <c r="X530" s="134"/>
      <c r="Y530" s="134"/>
      <c r="Z530" s="134"/>
      <c r="AA530" s="134"/>
      <c r="AB530" s="134"/>
      <c r="AC530" s="134"/>
      <c r="AD530" s="134"/>
      <c r="AE530" s="135"/>
      <c r="AF530" s="138"/>
      <c r="AG530" s="139"/>
      <c r="AH530" s="137"/>
    </row>
    <row r="531" spans="1:34" x14ac:dyDescent="0.25">
      <c r="A531" s="131"/>
      <c r="B531" s="218"/>
      <c r="C531" s="214"/>
      <c r="D531" s="152"/>
      <c r="E531" s="219"/>
      <c r="F531" s="208"/>
      <c r="G531" s="219"/>
      <c r="H531" s="219"/>
      <c r="I531" s="134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89"/>
      <c r="X531" s="134"/>
      <c r="Y531" s="134"/>
      <c r="Z531" s="134"/>
      <c r="AA531" s="134"/>
      <c r="AB531" s="134"/>
      <c r="AC531" s="134"/>
      <c r="AD531" s="134"/>
      <c r="AE531" s="135"/>
      <c r="AF531" s="138"/>
      <c r="AG531" s="139"/>
      <c r="AH531" s="137"/>
    </row>
    <row r="532" spans="1:34" x14ac:dyDescent="0.25">
      <c r="A532" s="131"/>
      <c r="B532" s="218"/>
      <c r="C532" s="214"/>
      <c r="D532" s="152"/>
      <c r="E532" s="219"/>
      <c r="F532" s="208"/>
      <c r="G532" s="219"/>
      <c r="H532" s="219"/>
      <c r="I532" s="134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89"/>
      <c r="X532" s="134"/>
      <c r="Y532" s="134"/>
      <c r="Z532" s="134"/>
      <c r="AA532" s="134"/>
      <c r="AB532" s="134"/>
      <c r="AC532" s="134"/>
      <c r="AD532" s="134"/>
      <c r="AE532" s="135"/>
      <c r="AF532" s="138"/>
      <c r="AG532" s="139"/>
      <c r="AH532" s="137"/>
    </row>
    <row r="533" spans="1:34" x14ac:dyDescent="0.25">
      <c r="A533" s="131"/>
      <c r="B533" s="218"/>
      <c r="C533" s="214"/>
      <c r="D533" s="152"/>
      <c r="E533" s="219"/>
      <c r="F533" s="208"/>
      <c r="G533" s="219"/>
      <c r="H533" s="219"/>
      <c r="I533" s="134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89"/>
      <c r="X533" s="134"/>
      <c r="Y533" s="134"/>
      <c r="Z533" s="134"/>
      <c r="AA533" s="134"/>
      <c r="AB533" s="134"/>
      <c r="AC533" s="134"/>
      <c r="AD533" s="134"/>
      <c r="AE533" s="135"/>
      <c r="AF533" s="138"/>
      <c r="AG533" s="139"/>
      <c r="AH533" s="137"/>
    </row>
    <row r="534" spans="1:34" x14ac:dyDescent="0.25">
      <c r="A534" s="131"/>
      <c r="B534" s="218"/>
      <c r="C534" s="214"/>
      <c r="D534" s="152"/>
      <c r="E534" s="219"/>
      <c r="F534" s="208"/>
      <c r="G534" s="219"/>
      <c r="H534" s="219"/>
      <c r="I534" s="134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89"/>
      <c r="X534" s="134"/>
      <c r="Y534" s="134"/>
      <c r="Z534" s="134"/>
      <c r="AA534" s="134"/>
      <c r="AB534" s="134"/>
      <c r="AC534" s="134"/>
      <c r="AD534" s="134"/>
      <c r="AE534" s="135"/>
      <c r="AF534" s="138"/>
      <c r="AG534" s="139"/>
      <c r="AH534" s="137"/>
    </row>
    <row r="535" spans="1:34" x14ac:dyDescent="0.25">
      <c r="A535" s="131"/>
      <c r="B535" s="218"/>
      <c r="C535" s="214"/>
      <c r="D535" s="152"/>
      <c r="E535" s="219"/>
      <c r="F535" s="208"/>
      <c r="G535" s="219"/>
      <c r="H535" s="219"/>
      <c r="I535" s="134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89"/>
      <c r="X535" s="134"/>
      <c r="Y535" s="134"/>
      <c r="Z535" s="134"/>
      <c r="AA535" s="134"/>
      <c r="AB535" s="134"/>
      <c r="AC535" s="134"/>
      <c r="AD535" s="134"/>
      <c r="AE535" s="135"/>
      <c r="AF535" s="138"/>
      <c r="AG535" s="139"/>
      <c r="AH535" s="137"/>
    </row>
    <row r="536" spans="1:34" x14ac:dyDescent="0.25">
      <c r="A536" s="131"/>
      <c r="B536" s="218"/>
      <c r="C536" s="214"/>
      <c r="D536" s="152"/>
      <c r="E536" s="219"/>
      <c r="F536" s="208"/>
      <c r="G536" s="219"/>
      <c r="H536" s="219"/>
      <c r="I536" s="134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89"/>
      <c r="X536" s="134"/>
      <c r="Y536" s="134"/>
      <c r="Z536" s="134"/>
      <c r="AA536" s="134"/>
      <c r="AB536" s="134"/>
      <c r="AC536" s="134"/>
      <c r="AD536" s="134"/>
      <c r="AE536" s="135"/>
      <c r="AF536" s="138"/>
      <c r="AG536" s="139"/>
      <c r="AH536" s="137"/>
    </row>
    <row r="537" spans="1:34" x14ac:dyDescent="0.25">
      <c r="A537" s="131"/>
      <c r="B537" s="218"/>
      <c r="C537" s="214"/>
      <c r="D537" s="152"/>
      <c r="E537" s="219"/>
      <c r="F537" s="208"/>
      <c r="G537" s="219"/>
      <c r="H537" s="219"/>
      <c r="I537" s="134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89"/>
      <c r="X537" s="134"/>
      <c r="Y537" s="134"/>
      <c r="Z537" s="134"/>
      <c r="AA537" s="134"/>
      <c r="AB537" s="134"/>
      <c r="AC537" s="134"/>
      <c r="AD537" s="134"/>
      <c r="AE537" s="135"/>
      <c r="AF537" s="138"/>
      <c r="AG537" s="139"/>
      <c r="AH537" s="137"/>
    </row>
    <row r="538" spans="1:34" x14ac:dyDescent="0.25">
      <c r="A538" s="131"/>
      <c r="B538" s="218"/>
      <c r="C538" s="214"/>
      <c r="D538" s="152"/>
      <c r="E538" s="219"/>
      <c r="F538" s="208"/>
      <c r="G538" s="219"/>
      <c r="H538" s="219"/>
      <c r="I538" s="134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89"/>
      <c r="X538" s="134"/>
      <c r="Y538" s="134"/>
      <c r="Z538" s="134"/>
      <c r="AA538" s="134"/>
      <c r="AB538" s="134"/>
      <c r="AC538" s="134"/>
      <c r="AD538" s="134"/>
      <c r="AE538" s="135"/>
      <c r="AF538" s="138"/>
      <c r="AG538" s="139"/>
      <c r="AH538" s="137"/>
    </row>
    <row r="539" spans="1:34" x14ac:dyDescent="0.25">
      <c r="A539" s="131"/>
      <c r="B539" s="218"/>
      <c r="C539" s="214"/>
      <c r="D539" s="152"/>
      <c r="E539" s="219"/>
      <c r="F539" s="208"/>
      <c r="G539" s="219"/>
      <c r="H539" s="219"/>
      <c r="I539" s="134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89"/>
      <c r="X539" s="134"/>
      <c r="Y539" s="134"/>
      <c r="Z539" s="134"/>
      <c r="AA539" s="134"/>
      <c r="AB539" s="134"/>
      <c r="AC539" s="134"/>
      <c r="AD539" s="134"/>
      <c r="AE539" s="135"/>
      <c r="AF539" s="138"/>
      <c r="AG539" s="139"/>
      <c r="AH539" s="137"/>
    </row>
    <row r="540" spans="1:34" x14ac:dyDescent="0.25">
      <c r="A540" s="131"/>
      <c r="B540" s="218"/>
      <c r="C540" s="214"/>
      <c r="D540" s="152"/>
      <c r="E540" s="219"/>
      <c r="F540" s="208"/>
      <c r="G540" s="219"/>
      <c r="H540" s="219"/>
      <c r="I540" s="134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89"/>
      <c r="X540" s="134"/>
      <c r="Y540" s="134"/>
      <c r="Z540" s="134"/>
      <c r="AA540" s="134"/>
      <c r="AB540" s="134"/>
      <c r="AC540" s="134"/>
      <c r="AD540" s="134"/>
      <c r="AE540" s="135"/>
      <c r="AF540" s="138"/>
      <c r="AG540" s="139"/>
      <c r="AH540" s="137"/>
    </row>
    <row r="541" spans="1:34" x14ac:dyDescent="0.25">
      <c r="A541" s="131"/>
      <c r="B541" s="218"/>
      <c r="C541" s="214"/>
      <c r="D541" s="152"/>
      <c r="E541" s="219"/>
      <c r="F541" s="208"/>
      <c r="G541" s="219"/>
      <c r="H541" s="219"/>
      <c r="I541" s="134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89"/>
      <c r="X541" s="134"/>
      <c r="Y541" s="134"/>
      <c r="Z541" s="134"/>
      <c r="AA541" s="134"/>
      <c r="AB541" s="134"/>
      <c r="AC541" s="134"/>
      <c r="AD541" s="134"/>
      <c r="AE541" s="135"/>
      <c r="AF541" s="138"/>
      <c r="AG541" s="139"/>
      <c r="AH541" s="137"/>
    </row>
    <row r="542" spans="1:34" x14ac:dyDescent="0.25">
      <c r="A542" s="131"/>
      <c r="B542" s="218"/>
      <c r="C542" s="214"/>
      <c r="D542" s="152"/>
      <c r="E542" s="219"/>
      <c r="F542" s="208"/>
      <c r="G542" s="219"/>
      <c r="H542" s="219"/>
      <c r="I542" s="134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89"/>
      <c r="X542" s="134"/>
      <c r="Y542" s="134"/>
      <c r="Z542" s="134"/>
      <c r="AA542" s="134"/>
      <c r="AB542" s="134"/>
      <c r="AC542" s="134"/>
      <c r="AD542" s="134"/>
      <c r="AE542" s="135"/>
      <c r="AF542" s="138"/>
      <c r="AG542" s="139"/>
      <c r="AH542" s="137"/>
    </row>
    <row r="543" spans="1:34" x14ac:dyDescent="0.25">
      <c r="A543" s="131"/>
      <c r="B543" s="218"/>
      <c r="C543" s="214"/>
      <c r="D543" s="152"/>
      <c r="E543" s="219"/>
      <c r="F543" s="208"/>
      <c r="G543" s="219"/>
      <c r="H543" s="219"/>
      <c r="I543" s="134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89"/>
      <c r="X543" s="134"/>
      <c r="Y543" s="134"/>
      <c r="Z543" s="134"/>
      <c r="AA543" s="134"/>
      <c r="AB543" s="134"/>
      <c r="AC543" s="134"/>
      <c r="AD543" s="134"/>
      <c r="AE543" s="135"/>
      <c r="AF543" s="138"/>
      <c r="AG543" s="139"/>
      <c r="AH543" s="137"/>
    </row>
    <row r="544" spans="1:34" x14ac:dyDescent="0.25">
      <c r="A544" s="131"/>
      <c r="B544" s="218"/>
      <c r="C544" s="214"/>
      <c r="D544" s="152"/>
      <c r="E544" s="219"/>
      <c r="F544" s="208"/>
      <c r="G544" s="219"/>
      <c r="H544" s="219"/>
      <c r="I544" s="134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89"/>
      <c r="X544" s="134"/>
      <c r="Y544" s="134"/>
      <c r="Z544" s="134"/>
      <c r="AA544" s="134"/>
      <c r="AB544" s="134"/>
      <c r="AC544" s="134"/>
      <c r="AD544" s="134"/>
      <c r="AE544" s="135"/>
      <c r="AF544" s="138"/>
      <c r="AG544" s="139"/>
      <c r="AH544" s="137"/>
    </row>
    <row r="545" spans="1:34" x14ac:dyDescent="0.25">
      <c r="A545" s="131"/>
      <c r="B545" s="218"/>
      <c r="C545" s="214"/>
      <c r="D545" s="152"/>
      <c r="E545" s="219"/>
      <c r="F545" s="208"/>
      <c r="G545" s="219"/>
      <c r="H545" s="219"/>
      <c r="I545" s="134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89"/>
      <c r="X545" s="134"/>
      <c r="Y545" s="134"/>
      <c r="Z545" s="134"/>
      <c r="AA545" s="134"/>
      <c r="AB545" s="134"/>
      <c r="AC545" s="134"/>
      <c r="AD545" s="134"/>
      <c r="AE545" s="135"/>
      <c r="AF545" s="138"/>
      <c r="AG545" s="139"/>
      <c r="AH545" s="137"/>
    </row>
    <row r="546" spans="1:34" x14ac:dyDescent="0.25">
      <c r="A546" s="131"/>
      <c r="B546" s="218"/>
      <c r="C546" s="214"/>
      <c r="D546" s="152"/>
      <c r="E546" s="219"/>
      <c r="F546" s="208"/>
      <c r="G546" s="219"/>
      <c r="H546" s="219"/>
      <c r="I546" s="134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89"/>
      <c r="X546" s="134"/>
      <c r="Y546" s="134"/>
      <c r="Z546" s="134"/>
      <c r="AA546" s="134"/>
      <c r="AB546" s="134"/>
      <c r="AC546" s="134"/>
      <c r="AD546" s="134"/>
      <c r="AE546" s="135"/>
      <c r="AF546" s="138"/>
      <c r="AG546" s="139"/>
      <c r="AH546" s="137"/>
    </row>
    <row r="547" spans="1:34" x14ac:dyDescent="0.25">
      <c r="A547" s="131"/>
      <c r="B547" s="218"/>
      <c r="C547" s="214"/>
      <c r="D547" s="152"/>
      <c r="E547" s="219"/>
      <c r="F547" s="208"/>
      <c r="G547" s="219"/>
      <c r="H547" s="219"/>
      <c r="I547" s="134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89"/>
      <c r="X547" s="134"/>
      <c r="Y547" s="134"/>
      <c r="Z547" s="134"/>
      <c r="AA547" s="134"/>
      <c r="AB547" s="134"/>
      <c r="AC547" s="134"/>
      <c r="AD547" s="134"/>
      <c r="AE547" s="135"/>
      <c r="AF547" s="138"/>
      <c r="AG547" s="139"/>
      <c r="AH547" s="137"/>
    </row>
    <row r="548" spans="1:34" x14ac:dyDescent="0.25">
      <c r="A548" s="131"/>
      <c r="B548" s="218"/>
      <c r="C548" s="214"/>
      <c r="D548" s="152"/>
      <c r="E548" s="219"/>
      <c r="F548" s="208"/>
      <c r="G548" s="219"/>
      <c r="H548" s="219"/>
      <c r="I548" s="134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89"/>
      <c r="X548" s="134"/>
      <c r="Y548" s="134"/>
      <c r="Z548" s="134"/>
      <c r="AA548" s="134"/>
      <c r="AB548" s="134"/>
      <c r="AC548" s="134"/>
      <c r="AD548" s="134"/>
      <c r="AE548" s="135"/>
      <c r="AF548" s="138"/>
      <c r="AG548" s="139"/>
      <c r="AH548" s="137"/>
    </row>
    <row r="549" spans="1:34" x14ac:dyDescent="0.25">
      <c r="A549" s="131"/>
      <c r="B549" s="218"/>
      <c r="C549" s="214"/>
      <c r="D549" s="152"/>
      <c r="E549" s="219"/>
      <c r="F549" s="208"/>
      <c r="G549" s="219"/>
      <c r="H549" s="219"/>
      <c r="I549" s="134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89"/>
      <c r="X549" s="134"/>
      <c r="Y549" s="134"/>
      <c r="Z549" s="134"/>
      <c r="AA549" s="134"/>
      <c r="AB549" s="134"/>
      <c r="AC549" s="134"/>
      <c r="AD549" s="134"/>
      <c r="AE549" s="135"/>
      <c r="AF549" s="138"/>
      <c r="AG549" s="139"/>
      <c r="AH549" s="137"/>
    </row>
    <row r="550" spans="1:34" x14ac:dyDescent="0.25">
      <c r="A550" s="131"/>
      <c r="B550" s="218"/>
      <c r="C550" s="214"/>
      <c r="D550" s="207"/>
      <c r="E550" s="219"/>
      <c r="F550" s="208"/>
      <c r="G550" s="219"/>
      <c r="H550" s="219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89"/>
      <c r="X550" s="134"/>
      <c r="Y550" s="134"/>
      <c r="Z550" s="134"/>
      <c r="AA550" s="134"/>
      <c r="AB550" s="134"/>
      <c r="AC550" s="134"/>
      <c r="AD550" s="134"/>
      <c r="AE550" s="135"/>
      <c r="AF550" s="138"/>
      <c r="AG550" s="139"/>
      <c r="AH550" s="137"/>
    </row>
    <row r="551" spans="1:34" x14ac:dyDescent="0.25">
      <c r="A551" s="131"/>
      <c r="B551" s="218"/>
      <c r="C551" s="214"/>
      <c r="D551" s="207"/>
      <c r="E551" s="219"/>
      <c r="F551" s="208"/>
      <c r="G551" s="219"/>
      <c r="H551" s="219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89"/>
      <c r="X551" s="134"/>
      <c r="Y551" s="134"/>
      <c r="Z551" s="134"/>
      <c r="AA551" s="134"/>
      <c r="AB551" s="134"/>
      <c r="AC551" s="134"/>
      <c r="AD551" s="134"/>
      <c r="AE551" s="135"/>
      <c r="AF551" s="138"/>
      <c r="AG551" s="139"/>
      <c r="AH551" s="137"/>
    </row>
    <row r="552" spans="1:34" x14ac:dyDescent="0.25">
      <c r="A552" s="131"/>
      <c r="B552" s="218"/>
      <c r="C552" s="214"/>
      <c r="D552" s="207"/>
      <c r="E552" s="219"/>
      <c r="F552" s="208"/>
      <c r="G552" s="219"/>
      <c r="H552" s="219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89"/>
      <c r="X552" s="134"/>
      <c r="Y552" s="134"/>
      <c r="Z552" s="134"/>
      <c r="AA552" s="134"/>
      <c r="AB552" s="134"/>
      <c r="AC552" s="134"/>
      <c r="AD552" s="134"/>
      <c r="AE552" s="135"/>
      <c r="AF552" s="138"/>
      <c r="AG552" s="139"/>
      <c r="AH552" s="137"/>
    </row>
    <row r="553" spans="1:34" x14ac:dyDescent="0.25">
      <c r="A553" s="131"/>
      <c r="B553" s="218"/>
      <c r="C553" s="214"/>
      <c r="D553" s="207"/>
      <c r="E553" s="219"/>
      <c r="F553" s="208"/>
      <c r="G553" s="219"/>
      <c r="H553" s="219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89"/>
      <c r="X553" s="134"/>
      <c r="Y553" s="134"/>
      <c r="Z553" s="134"/>
      <c r="AA553" s="134"/>
      <c r="AB553" s="134"/>
      <c r="AC553" s="134"/>
      <c r="AD553" s="134"/>
      <c r="AE553" s="135"/>
      <c r="AF553" s="138"/>
      <c r="AG553" s="139"/>
      <c r="AH553" s="137"/>
    </row>
    <row r="554" spans="1:34" x14ac:dyDescent="0.25">
      <c r="A554" s="131"/>
      <c r="B554" s="218"/>
      <c r="C554" s="214"/>
      <c r="D554" s="207"/>
      <c r="E554" s="219"/>
      <c r="F554" s="208"/>
      <c r="G554" s="219"/>
      <c r="H554" s="219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89"/>
      <c r="X554" s="134"/>
      <c r="Y554" s="134"/>
      <c r="Z554" s="134"/>
      <c r="AA554" s="134"/>
      <c r="AB554" s="134"/>
      <c r="AC554" s="134"/>
      <c r="AD554" s="134"/>
      <c r="AE554" s="135"/>
      <c r="AF554" s="138"/>
      <c r="AG554" s="139"/>
      <c r="AH554" s="137"/>
    </row>
    <row r="555" spans="1:34" x14ac:dyDescent="0.25">
      <c r="A555" s="131"/>
      <c r="B555" s="218"/>
      <c r="C555" s="214"/>
      <c r="D555" s="207"/>
      <c r="E555" s="219"/>
      <c r="F555" s="208"/>
      <c r="G555" s="219"/>
      <c r="H555" s="219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89"/>
      <c r="X555" s="134"/>
      <c r="Y555" s="134"/>
      <c r="Z555" s="134"/>
      <c r="AA555" s="134"/>
      <c r="AB555" s="134"/>
      <c r="AC555" s="134"/>
      <c r="AD555" s="134"/>
      <c r="AE555" s="135"/>
      <c r="AF555" s="138"/>
      <c r="AG555" s="139"/>
      <c r="AH555" s="137"/>
    </row>
    <row r="556" spans="1:34" x14ac:dyDescent="0.25">
      <c r="A556" s="131"/>
      <c r="B556" s="218"/>
      <c r="C556" s="214"/>
      <c r="D556" s="207"/>
      <c r="E556" s="219"/>
      <c r="F556" s="208"/>
      <c r="G556" s="219"/>
      <c r="H556" s="219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89"/>
      <c r="X556" s="134"/>
      <c r="Y556" s="134"/>
      <c r="Z556" s="134"/>
      <c r="AA556" s="134"/>
      <c r="AB556" s="134"/>
      <c r="AC556" s="134"/>
      <c r="AD556" s="134"/>
      <c r="AE556" s="135"/>
      <c r="AF556" s="138"/>
      <c r="AG556" s="139"/>
      <c r="AH556" s="137"/>
    </row>
    <row r="557" spans="1:34" x14ac:dyDescent="0.25">
      <c r="A557" s="131"/>
      <c r="B557" s="218"/>
      <c r="C557" s="214"/>
      <c r="D557" s="207"/>
      <c r="E557" s="219"/>
      <c r="F557" s="208"/>
      <c r="G557" s="219"/>
      <c r="H557" s="219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89"/>
      <c r="X557" s="134"/>
      <c r="Y557" s="134"/>
      <c r="Z557" s="134"/>
      <c r="AA557" s="134"/>
      <c r="AB557" s="134"/>
      <c r="AC557" s="134"/>
      <c r="AD557" s="134"/>
      <c r="AE557" s="135"/>
      <c r="AF557" s="138"/>
      <c r="AG557" s="139"/>
      <c r="AH557" s="137"/>
    </row>
    <row r="558" spans="1:34" x14ac:dyDescent="0.25">
      <c r="A558" s="131"/>
      <c r="B558" s="218"/>
      <c r="C558" s="214"/>
      <c r="D558" s="207"/>
      <c r="E558" s="219"/>
      <c r="F558" s="208"/>
      <c r="G558" s="219"/>
      <c r="H558" s="219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89"/>
      <c r="X558" s="134"/>
      <c r="Y558" s="134"/>
      <c r="Z558" s="134"/>
      <c r="AA558" s="134"/>
      <c r="AB558" s="134"/>
      <c r="AC558" s="134"/>
      <c r="AD558" s="134"/>
      <c r="AE558" s="135"/>
      <c r="AF558" s="138"/>
      <c r="AG558" s="139"/>
      <c r="AH558" s="137"/>
    </row>
    <row r="559" spans="1:34" x14ac:dyDescent="0.25">
      <c r="A559" s="131"/>
      <c r="B559" s="218"/>
      <c r="C559" s="214"/>
      <c r="D559" s="207"/>
      <c r="E559" s="219"/>
      <c r="F559" s="208"/>
      <c r="G559" s="219"/>
      <c r="H559" s="219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89"/>
      <c r="X559" s="134"/>
      <c r="Y559" s="134"/>
      <c r="Z559" s="134"/>
      <c r="AA559" s="134"/>
      <c r="AB559" s="134"/>
      <c r="AC559" s="134"/>
      <c r="AD559" s="134"/>
      <c r="AE559" s="135"/>
      <c r="AF559" s="138"/>
      <c r="AG559" s="139"/>
      <c r="AH559" s="137"/>
    </row>
    <row r="560" spans="1:34" x14ac:dyDescent="0.25">
      <c r="A560" s="131"/>
      <c r="B560" s="218"/>
      <c r="C560" s="214"/>
      <c r="D560" s="207"/>
      <c r="E560" s="219"/>
      <c r="F560" s="208"/>
      <c r="G560" s="219"/>
      <c r="H560" s="219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89"/>
      <c r="X560" s="134"/>
      <c r="Y560" s="134"/>
      <c r="Z560" s="134"/>
      <c r="AA560" s="134"/>
      <c r="AB560" s="134"/>
      <c r="AC560" s="134"/>
      <c r="AD560" s="134"/>
      <c r="AE560" s="135"/>
      <c r="AF560" s="138"/>
      <c r="AG560" s="139"/>
      <c r="AH560" s="137"/>
    </row>
    <row r="561" spans="1:34" x14ac:dyDescent="0.25">
      <c r="A561" s="131"/>
      <c r="B561" s="218"/>
      <c r="C561" s="214"/>
      <c r="D561" s="207"/>
      <c r="E561" s="219"/>
      <c r="F561" s="208"/>
      <c r="G561" s="219"/>
      <c r="H561" s="219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89"/>
      <c r="X561" s="134"/>
      <c r="Y561" s="134"/>
      <c r="Z561" s="134"/>
      <c r="AA561" s="134"/>
      <c r="AB561" s="134"/>
      <c r="AC561" s="134"/>
      <c r="AD561" s="134"/>
      <c r="AE561" s="135"/>
      <c r="AF561" s="138"/>
      <c r="AG561" s="139"/>
      <c r="AH561" s="137"/>
    </row>
    <row r="562" spans="1:34" x14ac:dyDescent="0.25">
      <c r="A562" s="131"/>
      <c r="B562" s="218"/>
      <c r="C562" s="214"/>
      <c r="D562" s="207"/>
      <c r="E562" s="219"/>
      <c r="F562" s="208"/>
      <c r="G562" s="219"/>
      <c r="H562" s="219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89"/>
      <c r="X562" s="134"/>
      <c r="Y562" s="134"/>
      <c r="Z562" s="134"/>
      <c r="AA562" s="134"/>
      <c r="AB562" s="134"/>
      <c r="AC562" s="134"/>
      <c r="AD562" s="134"/>
      <c r="AE562" s="135"/>
      <c r="AF562" s="138"/>
      <c r="AG562" s="139"/>
      <c r="AH562" s="137"/>
    </row>
    <row r="563" spans="1:34" x14ac:dyDescent="0.25">
      <c r="A563" s="131"/>
      <c r="B563" s="218"/>
      <c r="C563" s="214"/>
      <c r="D563" s="207"/>
      <c r="E563" s="219"/>
      <c r="F563" s="208"/>
      <c r="G563" s="219"/>
      <c r="H563" s="219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89"/>
      <c r="X563" s="134"/>
      <c r="Y563" s="134"/>
      <c r="Z563" s="134"/>
      <c r="AA563" s="134"/>
      <c r="AB563" s="134"/>
      <c r="AC563" s="134"/>
      <c r="AD563" s="134"/>
      <c r="AE563" s="135"/>
      <c r="AF563" s="138"/>
      <c r="AG563" s="139"/>
      <c r="AH563" s="137"/>
    </row>
    <row r="564" spans="1:34" x14ac:dyDescent="0.25">
      <c r="A564" s="131"/>
      <c r="B564" s="218"/>
      <c r="C564" s="214"/>
      <c r="D564" s="207"/>
      <c r="E564" s="219"/>
      <c r="F564" s="208"/>
      <c r="G564" s="219"/>
      <c r="H564" s="219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89"/>
      <c r="X564" s="134"/>
      <c r="Y564" s="134"/>
      <c r="Z564" s="134"/>
      <c r="AA564" s="134"/>
      <c r="AB564" s="134"/>
      <c r="AC564" s="134"/>
      <c r="AD564" s="134"/>
      <c r="AE564" s="135"/>
      <c r="AF564" s="138"/>
      <c r="AG564" s="139"/>
      <c r="AH564" s="137"/>
    </row>
    <row r="565" spans="1:34" x14ac:dyDescent="0.25">
      <c r="A565" s="131"/>
      <c r="B565" s="218"/>
      <c r="C565" s="214"/>
      <c r="D565" s="207"/>
      <c r="E565" s="219"/>
      <c r="F565" s="208"/>
      <c r="G565" s="219"/>
      <c r="H565" s="219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89"/>
      <c r="X565" s="134"/>
      <c r="Y565" s="134"/>
      <c r="Z565" s="134"/>
      <c r="AA565" s="134"/>
      <c r="AB565" s="134"/>
      <c r="AC565" s="134"/>
      <c r="AD565" s="134"/>
      <c r="AE565" s="135"/>
      <c r="AF565" s="138"/>
      <c r="AG565" s="139"/>
      <c r="AH565" s="137"/>
    </row>
    <row r="566" spans="1:34" x14ac:dyDescent="0.25">
      <c r="A566" s="131"/>
      <c r="B566" s="218"/>
      <c r="C566" s="214"/>
      <c r="D566" s="207"/>
      <c r="E566" s="219"/>
      <c r="F566" s="208"/>
      <c r="G566" s="219"/>
      <c r="H566" s="219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89"/>
      <c r="X566" s="134"/>
      <c r="Y566" s="134"/>
      <c r="Z566" s="134"/>
      <c r="AA566" s="134"/>
      <c r="AB566" s="134"/>
      <c r="AC566" s="134"/>
      <c r="AD566" s="134"/>
      <c r="AE566" s="135"/>
      <c r="AF566" s="138"/>
      <c r="AG566" s="139"/>
      <c r="AH566" s="137"/>
    </row>
    <row r="567" spans="1:34" x14ac:dyDescent="0.25">
      <c r="A567" s="131"/>
      <c r="B567" s="218"/>
      <c r="C567" s="214"/>
      <c r="D567" s="207"/>
      <c r="E567" s="219"/>
      <c r="F567" s="208"/>
      <c r="G567" s="219"/>
      <c r="H567" s="219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89"/>
      <c r="X567" s="134"/>
      <c r="Y567" s="134"/>
      <c r="Z567" s="134"/>
      <c r="AA567" s="134"/>
      <c r="AB567" s="134"/>
      <c r="AC567" s="134"/>
      <c r="AD567" s="134"/>
      <c r="AE567" s="135"/>
      <c r="AF567" s="138"/>
      <c r="AG567" s="139"/>
      <c r="AH567" s="137"/>
    </row>
    <row r="568" spans="1:34" x14ac:dyDescent="0.25">
      <c r="A568" s="131"/>
      <c r="B568" s="218"/>
      <c r="C568" s="214"/>
      <c r="D568" s="207"/>
      <c r="E568" s="219"/>
      <c r="F568" s="208"/>
      <c r="G568" s="219"/>
      <c r="H568" s="219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89"/>
      <c r="X568" s="134"/>
      <c r="Y568" s="134"/>
      <c r="Z568" s="134"/>
      <c r="AA568" s="134"/>
      <c r="AB568" s="134"/>
      <c r="AC568" s="134"/>
      <c r="AD568" s="134"/>
      <c r="AE568" s="135"/>
      <c r="AF568" s="138"/>
      <c r="AG568" s="139"/>
      <c r="AH568" s="137"/>
    </row>
    <row r="569" spans="1:34" x14ac:dyDescent="0.25">
      <c r="A569" s="131"/>
      <c r="B569" s="218"/>
      <c r="C569" s="214"/>
      <c r="D569" s="207"/>
      <c r="E569" s="219"/>
      <c r="F569" s="208"/>
      <c r="G569" s="219"/>
      <c r="H569" s="219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89"/>
      <c r="X569" s="134"/>
      <c r="Y569" s="134"/>
      <c r="Z569" s="134"/>
      <c r="AA569" s="134"/>
      <c r="AB569" s="134"/>
      <c r="AC569" s="134"/>
      <c r="AD569" s="134"/>
      <c r="AE569" s="135"/>
      <c r="AF569" s="138"/>
      <c r="AG569" s="139"/>
      <c r="AH569" s="137"/>
    </row>
    <row r="570" spans="1:34" x14ac:dyDescent="0.25">
      <c r="A570" s="131"/>
      <c r="B570" s="218"/>
      <c r="C570" s="214"/>
      <c r="D570" s="207"/>
      <c r="E570" s="219"/>
      <c r="F570" s="208"/>
      <c r="G570" s="219"/>
      <c r="H570" s="219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89"/>
      <c r="X570" s="134"/>
      <c r="Y570" s="134"/>
      <c r="Z570" s="134"/>
      <c r="AA570" s="134"/>
      <c r="AB570" s="134"/>
      <c r="AC570" s="134"/>
      <c r="AD570" s="134"/>
      <c r="AE570" s="135"/>
      <c r="AF570" s="138"/>
      <c r="AG570" s="139"/>
      <c r="AH570" s="137"/>
    </row>
    <row r="571" spans="1:34" x14ac:dyDescent="0.25">
      <c r="A571" s="131"/>
      <c r="B571" s="218"/>
      <c r="C571" s="214"/>
      <c r="D571" s="207"/>
      <c r="E571" s="219"/>
      <c r="F571" s="208"/>
      <c r="G571" s="219"/>
      <c r="H571" s="219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89"/>
      <c r="X571" s="134"/>
      <c r="Y571" s="134"/>
      <c r="Z571" s="134"/>
      <c r="AA571" s="134"/>
      <c r="AB571" s="134"/>
      <c r="AC571" s="134"/>
      <c r="AD571" s="134"/>
      <c r="AE571" s="135"/>
      <c r="AF571" s="138"/>
      <c r="AG571" s="139"/>
      <c r="AH571" s="137"/>
    </row>
    <row r="572" spans="1:34" x14ac:dyDescent="0.25">
      <c r="A572" s="131"/>
      <c r="B572" s="218"/>
      <c r="C572" s="214"/>
      <c r="D572" s="207"/>
      <c r="E572" s="219"/>
      <c r="F572" s="208"/>
      <c r="G572" s="219"/>
      <c r="H572" s="219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89"/>
      <c r="X572" s="134"/>
      <c r="Y572" s="134"/>
      <c r="Z572" s="134"/>
      <c r="AA572" s="134"/>
      <c r="AB572" s="134"/>
      <c r="AC572" s="134"/>
      <c r="AD572" s="134"/>
      <c r="AE572" s="135"/>
      <c r="AF572" s="138"/>
      <c r="AG572" s="139"/>
      <c r="AH572" s="137"/>
    </row>
    <row r="573" spans="1:34" x14ac:dyDescent="0.25">
      <c r="A573" s="131"/>
      <c r="B573" s="218"/>
      <c r="C573" s="214"/>
      <c r="D573" s="207"/>
      <c r="E573" s="219"/>
      <c r="F573" s="208"/>
      <c r="G573" s="219"/>
      <c r="H573" s="219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89"/>
      <c r="X573" s="134"/>
      <c r="Y573" s="134"/>
      <c r="Z573" s="134"/>
      <c r="AA573" s="134"/>
      <c r="AB573" s="134"/>
      <c r="AC573" s="134"/>
      <c r="AD573" s="134"/>
      <c r="AE573" s="135"/>
      <c r="AF573" s="138"/>
      <c r="AG573" s="139"/>
      <c r="AH573" s="137"/>
    </row>
    <row r="574" spans="1:34" x14ac:dyDescent="0.25">
      <c r="A574" s="131"/>
      <c r="B574" s="218"/>
      <c r="C574" s="214"/>
      <c r="D574" s="207"/>
      <c r="E574" s="219"/>
      <c r="F574" s="208"/>
      <c r="G574" s="219"/>
      <c r="H574" s="219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89"/>
      <c r="X574" s="134"/>
      <c r="Y574" s="134"/>
      <c r="Z574" s="134"/>
      <c r="AA574" s="134"/>
      <c r="AB574" s="134"/>
      <c r="AC574" s="134"/>
      <c r="AD574" s="134"/>
      <c r="AE574" s="135"/>
      <c r="AF574" s="138"/>
      <c r="AG574" s="139"/>
      <c r="AH574" s="137"/>
    </row>
    <row r="575" spans="1:34" x14ac:dyDescent="0.25">
      <c r="A575" s="131"/>
      <c r="B575" s="218"/>
      <c r="C575" s="214"/>
      <c r="D575" s="207"/>
      <c r="E575" s="219"/>
      <c r="F575" s="208"/>
      <c r="G575" s="219"/>
      <c r="H575" s="219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89"/>
      <c r="X575" s="134"/>
      <c r="Y575" s="134"/>
      <c r="Z575" s="134"/>
      <c r="AA575" s="134"/>
      <c r="AB575" s="134"/>
      <c r="AC575" s="134"/>
      <c r="AD575" s="134"/>
      <c r="AE575" s="135"/>
      <c r="AF575" s="138"/>
      <c r="AG575" s="139"/>
      <c r="AH575" s="137"/>
    </row>
    <row r="576" spans="1:34" x14ac:dyDescent="0.25">
      <c r="A576" s="131"/>
      <c r="B576" s="218"/>
      <c r="C576" s="214"/>
      <c r="D576" s="207"/>
      <c r="E576" s="219"/>
      <c r="F576" s="208"/>
      <c r="G576" s="219"/>
      <c r="H576" s="219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89"/>
      <c r="X576" s="134"/>
      <c r="Y576" s="134"/>
      <c r="Z576" s="134"/>
      <c r="AA576" s="134"/>
      <c r="AB576" s="134"/>
      <c r="AC576" s="134"/>
      <c r="AD576" s="134"/>
      <c r="AE576" s="135"/>
      <c r="AF576" s="138"/>
      <c r="AG576" s="139"/>
      <c r="AH576" s="137"/>
    </row>
    <row r="577" spans="1:34" x14ac:dyDescent="0.25">
      <c r="A577" s="131"/>
      <c r="B577" s="218"/>
      <c r="C577" s="214"/>
      <c r="D577" s="207"/>
      <c r="E577" s="219"/>
      <c r="F577" s="208"/>
      <c r="G577" s="219"/>
      <c r="H577" s="219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89"/>
      <c r="X577" s="134"/>
      <c r="Y577" s="134"/>
      <c r="Z577" s="134"/>
      <c r="AA577" s="134"/>
      <c r="AB577" s="134"/>
      <c r="AC577" s="134"/>
      <c r="AD577" s="134"/>
      <c r="AE577" s="135"/>
      <c r="AF577" s="138"/>
      <c r="AG577" s="139"/>
      <c r="AH577" s="137"/>
    </row>
    <row r="578" spans="1:34" x14ac:dyDescent="0.25">
      <c r="A578" s="131"/>
      <c r="B578" s="218"/>
      <c r="C578" s="214"/>
      <c r="D578" s="207"/>
      <c r="E578" s="219"/>
      <c r="F578" s="208"/>
      <c r="G578" s="219"/>
      <c r="H578" s="219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89"/>
      <c r="X578" s="134"/>
      <c r="Y578" s="134"/>
      <c r="Z578" s="134"/>
      <c r="AA578" s="134"/>
      <c r="AB578" s="134"/>
      <c r="AC578" s="134"/>
      <c r="AD578" s="134"/>
      <c r="AE578" s="135"/>
      <c r="AF578" s="138"/>
      <c r="AG578" s="139"/>
      <c r="AH578" s="137"/>
    </row>
    <row r="579" spans="1:34" x14ac:dyDescent="0.25">
      <c r="A579" s="131"/>
      <c r="B579" s="218"/>
      <c r="C579" s="214"/>
      <c r="D579" s="207"/>
      <c r="E579" s="219"/>
      <c r="F579" s="208"/>
      <c r="G579" s="219"/>
      <c r="H579" s="219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89"/>
      <c r="X579" s="134"/>
      <c r="Y579" s="134"/>
      <c r="Z579" s="134"/>
      <c r="AA579" s="134"/>
      <c r="AB579" s="134"/>
      <c r="AC579" s="134"/>
      <c r="AD579" s="134"/>
      <c r="AE579" s="135"/>
      <c r="AF579" s="138"/>
      <c r="AG579" s="139"/>
      <c r="AH579" s="137"/>
    </row>
    <row r="580" spans="1:34" x14ac:dyDescent="0.25">
      <c r="A580" s="131"/>
      <c r="B580" s="218"/>
      <c r="C580" s="214"/>
      <c r="D580" s="207"/>
      <c r="E580" s="219"/>
      <c r="F580" s="208"/>
      <c r="G580" s="219"/>
      <c r="H580" s="219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89"/>
      <c r="X580" s="134"/>
      <c r="Y580" s="134"/>
      <c r="Z580" s="134"/>
      <c r="AA580" s="134"/>
      <c r="AB580" s="134"/>
      <c r="AC580" s="134"/>
      <c r="AD580" s="134"/>
      <c r="AE580" s="135"/>
      <c r="AF580" s="138"/>
      <c r="AG580" s="139"/>
      <c r="AH580" s="137"/>
    </row>
    <row r="581" spans="1:34" x14ac:dyDescent="0.25">
      <c r="A581" s="131"/>
      <c r="B581" s="220"/>
      <c r="C581" s="136"/>
      <c r="D581" s="207"/>
      <c r="E581" s="219"/>
      <c r="F581" s="208"/>
      <c r="G581" s="219"/>
      <c r="H581" s="219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89"/>
      <c r="X581" s="134"/>
      <c r="Y581" s="134"/>
      <c r="Z581" s="134"/>
      <c r="AA581" s="134"/>
      <c r="AB581" s="134"/>
      <c r="AC581" s="134"/>
      <c r="AD581" s="134"/>
      <c r="AE581" s="135"/>
      <c r="AF581" s="138"/>
      <c r="AG581" s="139"/>
      <c r="AH581" s="137"/>
    </row>
    <row r="582" spans="1:34" x14ac:dyDescent="0.25">
      <c r="A582" s="131"/>
      <c r="B582" s="200"/>
      <c r="C582" s="132"/>
      <c r="D582" s="207"/>
      <c r="E582" s="148"/>
      <c r="F582" s="133"/>
      <c r="G582" s="133"/>
      <c r="H582" s="133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98"/>
      <c r="X582" s="135"/>
      <c r="Y582" s="135"/>
      <c r="Z582" s="135"/>
      <c r="AA582" s="134"/>
      <c r="AB582" s="135"/>
      <c r="AC582" s="135"/>
      <c r="AD582" s="134"/>
      <c r="AE582" s="135"/>
      <c r="AF582" s="138"/>
      <c r="AG582" s="139"/>
      <c r="AH582" s="137"/>
    </row>
    <row r="583" spans="1:34" x14ac:dyDescent="0.25">
      <c r="A583" s="131"/>
      <c r="B583" s="200"/>
      <c r="C583" s="132"/>
      <c r="D583" s="207"/>
      <c r="E583" s="148"/>
      <c r="F583" s="133"/>
      <c r="G583" s="133"/>
      <c r="H583" s="133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98"/>
      <c r="X583" s="135"/>
      <c r="Y583" s="135"/>
      <c r="Z583" s="135"/>
      <c r="AA583" s="134"/>
      <c r="AB583" s="135"/>
      <c r="AC583" s="135"/>
      <c r="AD583" s="134"/>
      <c r="AE583" s="135"/>
      <c r="AF583" s="138"/>
      <c r="AG583" s="139"/>
      <c r="AH583" s="137"/>
    </row>
    <row r="584" spans="1:34" x14ac:dyDescent="0.25">
      <c r="A584" s="131"/>
      <c r="B584" s="200"/>
      <c r="C584" s="132"/>
      <c r="D584" s="207"/>
      <c r="E584" s="148"/>
      <c r="F584" s="133"/>
      <c r="G584" s="133"/>
      <c r="H584" s="133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98"/>
      <c r="X584" s="135"/>
      <c r="Y584" s="135"/>
      <c r="Z584" s="135"/>
      <c r="AA584" s="134"/>
      <c r="AB584" s="135"/>
      <c r="AC584" s="135"/>
      <c r="AD584" s="134"/>
      <c r="AE584" s="135"/>
      <c r="AF584" s="138"/>
      <c r="AG584" s="139"/>
      <c r="AH584" s="137"/>
    </row>
    <row r="585" spans="1:34" x14ac:dyDescent="0.25">
      <c r="A585" s="131"/>
      <c r="B585" s="200"/>
      <c r="C585" s="132"/>
      <c r="D585" s="207"/>
      <c r="E585" s="148"/>
      <c r="F585" s="133"/>
      <c r="G585" s="133"/>
      <c r="H585" s="133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98"/>
      <c r="X585" s="135"/>
      <c r="Y585" s="135"/>
      <c r="Z585" s="135"/>
      <c r="AA585" s="134"/>
      <c r="AB585" s="135"/>
      <c r="AC585" s="135"/>
      <c r="AD585" s="134"/>
      <c r="AE585" s="135"/>
      <c r="AF585" s="138"/>
      <c r="AG585" s="139"/>
      <c r="AH585" s="137"/>
    </row>
    <row r="586" spans="1:34" x14ac:dyDescent="0.25">
      <c r="A586" s="131"/>
      <c r="B586" s="200"/>
      <c r="C586" s="132"/>
      <c r="D586" s="207"/>
      <c r="E586" s="148"/>
      <c r="F586" s="133"/>
      <c r="G586" s="133"/>
      <c r="H586" s="133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98"/>
      <c r="X586" s="135"/>
      <c r="Y586" s="135"/>
      <c r="Z586" s="135"/>
      <c r="AA586" s="134"/>
      <c r="AB586" s="135"/>
      <c r="AC586" s="135"/>
      <c r="AD586" s="134"/>
      <c r="AE586" s="135"/>
      <c r="AF586" s="138"/>
      <c r="AG586" s="139"/>
      <c r="AH586" s="137"/>
    </row>
    <row r="587" spans="1:34" x14ac:dyDescent="0.25">
      <c r="A587" s="131"/>
      <c r="B587" s="200"/>
      <c r="C587" s="132"/>
      <c r="D587" s="207"/>
      <c r="E587" s="148"/>
      <c r="F587" s="133"/>
      <c r="G587" s="148"/>
      <c r="H587" s="148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98"/>
      <c r="X587" s="135"/>
      <c r="Y587" s="135"/>
      <c r="Z587" s="135"/>
      <c r="AA587" s="134"/>
      <c r="AB587" s="135"/>
      <c r="AC587" s="135"/>
      <c r="AD587" s="134"/>
      <c r="AE587" s="135"/>
      <c r="AF587" s="138"/>
      <c r="AG587" s="139"/>
      <c r="AH587" s="137"/>
    </row>
    <row r="588" spans="1:34" x14ac:dyDescent="0.25">
      <c r="A588" s="131"/>
      <c r="B588" s="200"/>
      <c r="C588" s="132"/>
      <c r="D588" s="207"/>
      <c r="E588" s="148"/>
      <c r="F588" s="133"/>
      <c r="G588" s="133"/>
      <c r="H588" s="133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98"/>
      <c r="X588" s="135"/>
      <c r="Y588" s="135"/>
      <c r="Z588" s="135"/>
      <c r="AA588" s="134"/>
      <c r="AB588" s="135"/>
      <c r="AC588" s="135"/>
      <c r="AD588" s="134"/>
      <c r="AE588" s="135"/>
      <c r="AF588" s="138"/>
      <c r="AG588" s="139"/>
      <c r="AH588" s="137"/>
    </row>
    <row r="589" spans="1:34" x14ac:dyDescent="0.25">
      <c r="A589" s="131"/>
      <c r="B589" s="200"/>
      <c r="C589" s="216"/>
      <c r="D589" s="207"/>
      <c r="E589" s="150"/>
      <c r="F589" s="133"/>
      <c r="G589" s="150"/>
      <c r="H589" s="150"/>
      <c r="I589" s="134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98"/>
      <c r="X589" s="135"/>
      <c r="Y589" s="135"/>
      <c r="Z589" s="135"/>
      <c r="AA589" s="134"/>
      <c r="AB589" s="135"/>
      <c r="AC589" s="135"/>
      <c r="AD589" s="134"/>
      <c r="AE589" s="135"/>
      <c r="AF589" s="138"/>
      <c r="AG589" s="139"/>
      <c r="AH589" s="137"/>
    </row>
    <row r="590" spans="1:34" x14ac:dyDescent="0.25">
      <c r="A590" s="131"/>
      <c r="B590" s="200"/>
      <c r="C590" s="216"/>
      <c r="D590" s="207"/>
      <c r="E590" s="153"/>
      <c r="F590" s="133"/>
      <c r="G590" s="150"/>
      <c r="H590" s="150"/>
      <c r="I590" s="134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98"/>
      <c r="X590" s="135"/>
      <c r="Y590" s="135"/>
      <c r="Z590" s="135"/>
      <c r="AA590" s="134"/>
      <c r="AB590" s="135"/>
      <c r="AC590" s="135"/>
      <c r="AD590" s="134"/>
      <c r="AE590" s="135"/>
      <c r="AF590" s="138"/>
      <c r="AG590" s="139"/>
      <c r="AH590" s="137"/>
    </row>
    <row r="591" spans="1:34" x14ac:dyDescent="0.25">
      <c r="A591" s="131"/>
      <c r="B591" s="200"/>
      <c r="C591" s="212"/>
      <c r="D591" s="207"/>
      <c r="E591" s="221"/>
      <c r="F591" s="133"/>
      <c r="G591" s="221"/>
      <c r="H591" s="221"/>
      <c r="I591" s="134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98"/>
      <c r="X591" s="135"/>
      <c r="Y591" s="135"/>
      <c r="Z591" s="135"/>
      <c r="AA591" s="134"/>
      <c r="AB591" s="135"/>
      <c r="AC591" s="135"/>
      <c r="AD591" s="134"/>
      <c r="AE591" s="135"/>
      <c r="AF591" s="138"/>
      <c r="AG591" s="139"/>
      <c r="AH591" s="137"/>
    </row>
    <row r="592" spans="1:34" x14ac:dyDescent="0.25">
      <c r="A592" s="131"/>
      <c r="B592" s="200"/>
      <c r="C592" s="214"/>
      <c r="D592" s="207"/>
      <c r="E592" s="221"/>
      <c r="F592" s="133"/>
      <c r="G592" s="221"/>
      <c r="H592" s="221"/>
      <c r="I592" s="134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98"/>
      <c r="X592" s="135"/>
      <c r="Y592" s="135"/>
      <c r="Z592" s="135"/>
      <c r="AA592" s="134"/>
      <c r="AB592" s="135"/>
      <c r="AC592" s="135"/>
      <c r="AD592" s="134"/>
      <c r="AE592" s="135"/>
      <c r="AF592" s="138"/>
      <c r="AG592" s="139"/>
      <c r="AH592" s="137"/>
    </row>
    <row r="593" spans="1:34" x14ac:dyDescent="0.25">
      <c r="A593" s="131"/>
      <c r="B593" s="200"/>
      <c r="C593" s="214"/>
      <c r="D593" s="207"/>
      <c r="E593" s="221"/>
      <c r="F593" s="154"/>
      <c r="G593" s="221"/>
      <c r="H593" s="221"/>
      <c r="I593" s="134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98"/>
      <c r="X593" s="135"/>
      <c r="Y593" s="135"/>
      <c r="Z593" s="135"/>
      <c r="AA593" s="134"/>
      <c r="AB593" s="135"/>
      <c r="AC593" s="135"/>
      <c r="AD593" s="134"/>
      <c r="AE593" s="135"/>
      <c r="AF593" s="138"/>
      <c r="AG593" s="139"/>
      <c r="AH593" s="137"/>
    </row>
    <row r="594" spans="1:34" x14ac:dyDescent="0.25">
      <c r="A594" s="131"/>
      <c r="B594" s="200"/>
      <c r="C594" s="214"/>
      <c r="D594" s="207"/>
      <c r="E594" s="221"/>
      <c r="F594" s="133"/>
      <c r="G594" s="221"/>
      <c r="H594" s="221"/>
      <c r="I594" s="134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98"/>
      <c r="X594" s="135"/>
      <c r="Y594" s="135"/>
      <c r="Z594" s="135"/>
      <c r="AA594" s="134"/>
      <c r="AB594" s="135"/>
      <c r="AC594" s="135"/>
      <c r="AD594" s="134"/>
      <c r="AE594" s="135"/>
      <c r="AF594" s="138"/>
      <c r="AG594" s="139"/>
      <c r="AH594" s="137"/>
    </row>
    <row r="595" spans="1:34" x14ac:dyDescent="0.25">
      <c r="A595" s="131"/>
      <c r="B595" s="200"/>
      <c r="C595" s="214"/>
      <c r="D595" s="207"/>
      <c r="E595" s="221"/>
      <c r="F595" s="133"/>
      <c r="G595" s="221"/>
      <c r="H595" s="221"/>
      <c r="I595" s="134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98"/>
      <c r="X595" s="135"/>
      <c r="Y595" s="135"/>
      <c r="Z595" s="135"/>
      <c r="AA595" s="134"/>
      <c r="AB595" s="135"/>
      <c r="AC595" s="135"/>
      <c r="AD595" s="134"/>
      <c r="AE595" s="135"/>
      <c r="AF595" s="138"/>
      <c r="AG595" s="139"/>
      <c r="AH595" s="137"/>
    </row>
    <row r="596" spans="1:34" x14ac:dyDescent="0.25">
      <c r="A596" s="131"/>
      <c r="B596" s="200"/>
      <c r="C596" s="214"/>
      <c r="D596" s="207"/>
      <c r="E596" s="221"/>
      <c r="F596" s="151"/>
      <c r="G596" s="221"/>
      <c r="H596" s="221"/>
      <c r="I596" s="134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98"/>
      <c r="X596" s="135"/>
      <c r="Y596" s="135"/>
      <c r="Z596" s="135"/>
      <c r="AA596" s="134"/>
      <c r="AB596" s="135"/>
      <c r="AC596" s="135"/>
      <c r="AD596" s="134"/>
      <c r="AE596" s="135"/>
      <c r="AF596" s="138"/>
      <c r="AG596" s="139"/>
      <c r="AH596" s="137"/>
    </row>
    <row r="597" spans="1:34" x14ac:dyDescent="0.25">
      <c r="A597" s="131"/>
      <c r="B597" s="200"/>
      <c r="C597" s="214"/>
      <c r="D597" s="207"/>
      <c r="E597" s="221"/>
      <c r="F597" s="133"/>
      <c r="G597" s="221"/>
      <c r="H597" s="221"/>
      <c r="I597" s="134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98"/>
      <c r="X597" s="135"/>
      <c r="Y597" s="135"/>
      <c r="Z597" s="135"/>
      <c r="AA597" s="134"/>
      <c r="AB597" s="135"/>
      <c r="AC597" s="135"/>
      <c r="AD597" s="134"/>
      <c r="AE597" s="135"/>
      <c r="AF597" s="138"/>
      <c r="AG597" s="139"/>
      <c r="AH597" s="137"/>
    </row>
    <row r="598" spans="1:34" x14ac:dyDescent="0.25">
      <c r="A598" s="131"/>
      <c r="B598" s="200"/>
      <c r="C598" s="214"/>
      <c r="D598" s="207"/>
      <c r="E598" s="221"/>
      <c r="F598" s="133"/>
      <c r="G598" s="221"/>
      <c r="H598" s="221"/>
      <c r="I598" s="134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98"/>
      <c r="X598" s="135"/>
      <c r="Y598" s="135"/>
      <c r="Z598" s="135"/>
      <c r="AA598" s="134"/>
      <c r="AB598" s="135"/>
      <c r="AC598" s="135"/>
      <c r="AD598" s="134"/>
      <c r="AE598" s="135"/>
      <c r="AF598" s="138"/>
      <c r="AG598" s="139"/>
      <c r="AH598" s="137"/>
    </row>
    <row r="599" spans="1:34" x14ac:dyDescent="0.25">
      <c r="A599" s="131"/>
      <c r="B599" s="200"/>
      <c r="C599" s="214"/>
      <c r="D599" s="207"/>
      <c r="E599" s="221"/>
      <c r="F599" s="133"/>
      <c r="G599" s="221"/>
      <c r="H599" s="221"/>
      <c r="I599" s="134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98"/>
      <c r="X599" s="135"/>
      <c r="Y599" s="135"/>
      <c r="Z599" s="135"/>
      <c r="AA599" s="134"/>
      <c r="AB599" s="135"/>
      <c r="AC599" s="135"/>
      <c r="AD599" s="134"/>
      <c r="AE599" s="135"/>
      <c r="AF599" s="138"/>
      <c r="AG599" s="139"/>
      <c r="AH599" s="137"/>
    </row>
    <row r="600" spans="1:34" x14ac:dyDescent="0.25">
      <c r="A600" s="131"/>
      <c r="B600" s="200"/>
      <c r="C600" s="214"/>
      <c r="D600" s="207"/>
      <c r="E600" s="221"/>
      <c r="F600" s="133"/>
      <c r="G600" s="221"/>
      <c r="H600" s="221"/>
      <c r="I600" s="134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98"/>
      <c r="X600" s="135"/>
      <c r="Y600" s="135"/>
      <c r="Z600" s="135"/>
      <c r="AA600" s="134"/>
      <c r="AB600" s="135"/>
      <c r="AC600" s="135"/>
      <c r="AD600" s="134"/>
      <c r="AE600" s="135"/>
      <c r="AF600" s="138"/>
      <c r="AG600" s="139"/>
      <c r="AH600" s="137"/>
    </row>
    <row r="601" spans="1:34" x14ac:dyDescent="0.25">
      <c r="A601" s="131"/>
      <c r="B601" s="200"/>
      <c r="C601" s="214"/>
      <c r="D601" s="207"/>
      <c r="E601" s="221"/>
      <c r="F601" s="133"/>
      <c r="G601" s="221"/>
      <c r="H601" s="221"/>
      <c r="I601" s="134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98"/>
      <c r="X601" s="135"/>
      <c r="Y601" s="135"/>
      <c r="Z601" s="135"/>
      <c r="AA601" s="134"/>
      <c r="AB601" s="135"/>
      <c r="AC601" s="135"/>
      <c r="AD601" s="134"/>
      <c r="AE601" s="135"/>
      <c r="AF601" s="138"/>
      <c r="AG601" s="139"/>
      <c r="AH601" s="137"/>
    </row>
    <row r="602" spans="1:34" x14ac:dyDescent="0.25">
      <c r="A602" s="131"/>
      <c r="B602" s="200"/>
      <c r="C602" s="214"/>
      <c r="D602" s="207"/>
      <c r="E602" s="221"/>
      <c r="F602" s="133"/>
      <c r="G602" s="221"/>
      <c r="H602" s="221"/>
      <c r="I602" s="134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98"/>
      <c r="X602" s="135"/>
      <c r="Y602" s="135"/>
      <c r="Z602" s="135"/>
      <c r="AA602" s="134"/>
      <c r="AB602" s="135"/>
      <c r="AC602" s="135"/>
      <c r="AD602" s="134"/>
      <c r="AE602" s="135"/>
      <c r="AF602" s="138"/>
      <c r="AG602" s="139"/>
      <c r="AH602" s="137"/>
    </row>
    <row r="603" spans="1:34" x14ac:dyDescent="0.25">
      <c r="A603" s="131"/>
      <c r="B603" s="200"/>
      <c r="C603" s="214"/>
      <c r="D603" s="207"/>
      <c r="E603" s="221"/>
      <c r="F603" s="133"/>
      <c r="G603" s="221"/>
      <c r="H603" s="221"/>
      <c r="I603" s="134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98"/>
      <c r="X603" s="135"/>
      <c r="Y603" s="135"/>
      <c r="Z603" s="135"/>
      <c r="AA603" s="134"/>
      <c r="AB603" s="135"/>
      <c r="AC603" s="135"/>
      <c r="AD603" s="134"/>
      <c r="AE603" s="135"/>
      <c r="AF603" s="138"/>
      <c r="AG603" s="139"/>
      <c r="AH603" s="137"/>
    </row>
    <row r="604" spans="1:34" x14ac:dyDescent="0.25">
      <c r="A604" s="131"/>
      <c r="B604" s="200"/>
      <c r="C604" s="214"/>
      <c r="D604" s="207"/>
      <c r="E604" s="221"/>
      <c r="F604" s="211"/>
      <c r="G604" s="221"/>
      <c r="H604" s="221"/>
      <c r="I604" s="134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98"/>
      <c r="X604" s="135"/>
      <c r="Y604" s="135"/>
      <c r="Z604" s="135"/>
      <c r="AA604" s="134"/>
      <c r="AB604" s="135"/>
      <c r="AC604" s="135"/>
      <c r="AD604" s="134"/>
      <c r="AE604" s="135"/>
      <c r="AF604" s="138"/>
      <c r="AG604" s="139"/>
      <c r="AH604" s="137"/>
    </row>
    <row r="605" spans="1:34" x14ac:dyDescent="0.25">
      <c r="A605" s="131"/>
      <c r="B605" s="200"/>
      <c r="C605" s="214"/>
      <c r="D605" s="207"/>
      <c r="E605" s="221"/>
      <c r="F605" s="211"/>
      <c r="G605" s="221"/>
      <c r="H605" s="221"/>
      <c r="I605" s="134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98"/>
      <c r="X605" s="135"/>
      <c r="Y605" s="135"/>
      <c r="Z605" s="135"/>
      <c r="AA605" s="134"/>
      <c r="AB605" s="135"/>
      <c r="AC605" s="135"/>
      <c r="AD605" s="134"/>
      <c r="AE605" s="135"/>
      <c r="AF605" s="138"/>
      <c r="AG605" s="139"/>
      <c r="AH605" s="137"/>
    </row>
    <row r="606" spans="1:34" x14ac:dyDescent="0.25">
      <c r="A606" s="131"/>
      <c r="B606" s="200"/>
      <c r="C606" s="214"/>
      <c r="D606" s="207"/>
      <c r="E606" s="221"/>
      <c r="F606" s="211"/>
      <c r="G606" s="221"/>
      <c r="H606" s="221"/>
      <c r="I606" s="134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98"/>
      <c r="X606" s="135"/>
      <c r="Y606" s="135"/>
      <c r="Z606" s="135"/>
      <c r="AA606" s="134"/>
      <c r="AB606" s="135"/>
      <c r="AC606" s="135"/>
      <c r="AD606" s="134"/>
      <c r="AE606" s="135"/>
      <c r="AF606" s="138"/>
      <c r="AG606" s="139"/>
      <c r="AH606" s="137"/>
    </row>
  </sheetData>
  <autoFilter ref="A11:AE606"/>
  <mergeCells count="13">
    <mergeCell ref="W9:Z9"/>
    <mergeCell ref="AA9:AC9"/>
    <mergeCell ref="AD9:AE9"/>
    <mergeCell ref="A1:AE1"/>
    <mergeCell ref="A2:AE2"/>
    <mergeCell ref="A3:AE3"/>
    <mergeCell ref="A9:A10"/>
    <mergeCell ref="B9:B10"/>
    <mergeCell ref="C9:C10"/>
    <mergeCell ref="D9:D10"/>
    <mergeCell ref="E9:I9"/>
    <mergeCell ref="J9:O9"/>
    <mergeCell ref="P9:V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0"/>
  <sheetViews>
    <sheetView view="pageBreakPreview" zoomScale="90" zoomScaleNormal="80" zoomScaleSheetLayoutView="90" workbookViewId="0">
      <selection activeCell="O13" sqref="O13"/>
    </sheetView>
  </sheetViews>
  <sheetFormatPr defaultRowHeight="15" x14ac:dyDescent="0.25"/>
  <cols>
    <col min="1" max="1" width="23.42578125" style="2" customWidth="1"/>
    <col min="2" max="2" width="8.140625" style="2" customWidth="1"/>
    <col min="3" max="3" width="8.7109375" style="2" customWidth="1"/>
    <col min="4" max="4" width="10.7109375" style="2" customWidth="1"/>
    <col min="5" max="5" width="8" style="2" customWidth="1"/>
    <col min="6" max="6" width="9" style="2" customWidth="1"/>
    <col min="7" max="7" width="10.7109375" style="2" customWidth="1"/>
    <col min="8" max="8" width="8.42578125" style="2" customWidth="1"/>
    <col min="9" max="9" width="7.5703125" style="2" customWidth="1"/>
    <col min="10" max="10" width="10.7109375" style="2" customWidth="1"/>
    <col min="11" max="11" width="8.28515625" style="2" customWidth="1"/>
    <col min="12" max="12" width="9.42578125" style="2" customWidth="1"/>
    <col min="13" max="13" width="10.7109375" style="2" customWidth="1"/>
    <col min="14" max="14" width="13.85546875" customWidth="1"/>
  </cols>
  <sheetData>
    <row r="2" spans="1:20" s="30" customFormat="1" ht="15.75" x14ac:dyDescent="0.25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57"/>
      <c r="O2" s="57"/>
      <c r="P2" s="57"/>
      <c r="Q2" s="57"/>
      <c r="R2" s="57"/>
      <c r="S2" s="57"/>
      <c r="T2" s="57"/>
    </row>
    <row r="3" spans="1:20" s="30" customFormat="1" ht="15.75" x14ac:dyDescent="0.25">
      <c r="A3" s="319" t="s">
        <v>252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57"/>
      <c r="O3" s="57"/>
      <c r="P3" s="57"/>
      <c r="Q3" s="57"/>
      <c r="R3" s="57"/>
      <c r="S3" s="57"/>
      <c r="T3" s="57"/>
    </row>
    <row r="4" spans="1:20" s="30" customFormat="1" ht="15.75" x14ac:dyDescent="0.25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57"/>
      <c r="O4" s="57"/>
      <c r="P4" s="57"/>
      <c r="Q4" s="57"/>
      <c r="R4" s="57"/>
      <c r="S4" s="57"/>
      <c r="T4" s="57"/>
    </row>
    <row r="5" spans="1:20" s="30" customFormat="1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20" s="30" customFormat="1" ht="15.75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20" s="30" customFormat="1" ht="15.75" x14ac:dyDescent="0.25">
      <c r="A7" s="50" t="s">
        <v>2</v>
      </c>
      <c r="B7" s="50"/>
      <c r="C7" s="50"/>
      <c r="D7" s="50"/>
      <c r="E7" s="50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  <c r="T7" s="32"/>
    </row>
    <row r="8" spans="1:20" x14ac:dyDescent="0.25"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348" t="s">
        <v>15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5"/>
      <c r="O9" s="5"/>
      <c r="P9" s="3"/>
      <c r="Q9" s="3"/>
      <c r="R9" s="3"/>
      <c r="S9" s="3"/>
      <c r="T9" s="3"/>
    </row>
    <row r="10" spans="1:20" ht="15.75" customHeight="1" thickBo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6"/>
      <c r="O10" s="16"/>
      <c r="P10" s="4"/>
      <c r="Q10" s="4"/>
      <c r="R10" s="4"/>
      <c r="S10" s="4"/>
      <c r="T10" s="4"/>
    </row>
    <row r="11" spans="1:20" ht="15" customHeight="1" thickBot="1" x14ac:dyDescent="0.3">
      <c r="A11" s="349" t="s">
        <v>16</v>
      </c>
      <c r="B11" s="352" t="s">
        <v>144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4"/>
      <c r="N11" s="16"/>
      <c r="O11" s="16"/>
      <c r="P11" s="4"/>
      <c r="Q11" s="4"/>
      <c r="R11" s="4"/>
      <c r="S11" s="4"/>
      <c r="T11" s="4"/>
    </row>
    <row r="12" spans="1:20" ht="15" customHeight="1" x14ac:dyDescent="0.25">
      <c r="A12" s="350"/>
      <c r="B12" s="349" t="s">
        <v>5</v>
      </c>
      <c r="C12" s="355"/>
      <c r="D12" s="356"/>
      <c r="E12" s="357" t="s">
        <v>6</v>
      </c>
      <c r="F12" s="358"/>
      <c r="G12" s="359"/>
      <c r="H12" s="357" t="s">
        <v>7</v>
      </c>
      <c r="I12" s="358"/>
      <c r="J12" s="359"/>
      <c r="K12" s="357" t="s">
        <v>8</v>
      </c>
      <c r="L12" s="358"/>
      <c r="M12" s="359"/>
      <c r="N12" s="16"/>
      <c r="O12" s="16"/>
      <c r="P12" s="4"/>
      <c r="Q12" s="4"/>
      <c r="R12" s="4"/>
      <c r="S12" s="4"/>
      <c r="T12" s="4"/>
    </row>
    <row r="13" spans="1:20" ht="36.75" thickBot="1" x14ac:dyDescent="0.3">
      <c r="A13" s="351"/>
      <c r="B13" s="267" t="s">
        <v>228</v>
      </c>
      <c r="C13" s="268" t="s">
        <v>250</v>
      </c>
      <c r="D13" s="235" t="s">
        <v>14</v>
      </c>
      <c r="E13" s="267" t="s">
        <v>228</v>
      </c>
      <c r="F13" s="268" t="s">
        <v>250</v>
      </c>
      <c r="G13" s="235" t="s">
        <v>14</v>
      </c>
      <c r="H13" s="267" t="s">
        <v>228</v>
      </c>
      <c r="I13" s="268" t="s">
        <v>250</v>
      </c>
      <c r="J13" s="235" t="s">
        <v>14</v>
      </c>
      <c r="K13" s="267" t="s">
        <v>228</v>
      </c>
      <c r="L13" s="268" t="s">
        <v>250</v>
      </c>
      <c r="M13" s="36" t="s">
        <v>14</v>
      </c>
      <c r="N13" s="16"/>
      <c r="O13" s="16"/>
      <c r="P13" s="4"/>
      <c r="Q13" s="4"/>
      <c r="R13" s="4"/>
      <c r="S13" s="4"/>
      <c r="T13" s="4"/>
    </row>
    <row r="14" spans="1:20" ht="30" customHeight="1" x14ac:dyDescent="0.25">
      <c r="A14" s="65" t="s">
        <v>17</v>
      </c>
      <c r="B14" s="68"/>
      <c r="C14" s="69"/>
      <c r="D14" s="60">
        <f>IF(B14=0,0,C14/B14-100%)</f>
        <v>0</v>
      </c>
      <c r="E14" s="68"/>
      <c r="F14" s="69"/>
      <c r="G14" s="60">
        <f>IF(E14=0,0,F14/E14-100%)</f>
        <v>0</v>
      </c>
      <c r="H14" s="68"/>
      <c r="I14" s="69">
        <v>22.206000000000003</v>
      </c>
      <c r="J14" s="60">
        <f>IF(H14=0,0,I14/H14-100%)</f>
        <v>0</v>
      </c>
      <c r="K14" s="68"/>
      <c r="L14" s="69">
        <v>68.088647499999993</v>
      </c>
      <c r="M14" s="60">
        <f>IF(K14=0,0,L14/K14-100%)</f>
        <v>0</v>
      </c>
      <c r="N14" s="269"/>
      <c r="O14" s="16"/>
      <c r="P14" s="4"/>
      <c r="Q14" s="4"/>
      <c r="R14" s="4"/>
      <c r="S14" s="4"/>
      <c r="T14" s="4"/>
    </row>
    <row r="15" spans="1:20" ht="30" customHeight="1" x14ac:dyDescent="0.25">
      <c r="A15" s="66" t="s">
        <v>18</v>
      </c>
      <c r="B15" s="70"/>
      <c r="C15" s="71"/>
      <c r="D15" s="60">
        <f t="shared" ref="D15:D16" si="0">IF(B15=0,0,C15/B15-100%)</f>
        <v>0</v>
      </c>
      <c r="E15" s="70"/>
      <c r="F15" s="71"/>
      <c r="G15" s="60">
        <f t="shared" ref="G15:G16" si="1">IF(E15=0,0,F15/E15-100%)</f>
        <v>0</v>
      </c>
      <c r="H15" s="70"/>
      <c r="I15" s="71">
        <v>7.4320000000000022</v>
      </c>
      <c r="J15" s="60">
        <f t="shared" ref="J15:J16" si="2">IF(H15=0,0,I15/H15-100%)</f>
        <v>0</v>
      </c>
      <c r="K15" s="70"/>
      <c r="L15" s="71">
        <v>76.763800000000003</v>
      </c>
      <c r="M15" s="60">
        <f t="shared" ref="M15:M16" si="3">IF(K15=0,0,L15/K15-100%)</f>
        <v>0</v>
      </c>
      <c r="N15" s="269"/>
      <c r="O15" s="16"/>
      <c r="P15" s="4"/>
      <c r="Q15" s="4"/>
      <c r="R15" s="4"/>
      <c r="S15" s="4"/>
      <c r="T15" s="4"/>
    </row>
    <row r="16" spans="1:20" ht="30" customHeight="1" thickBot="1" x14ac:dyDescent="0.3">
      <c r="A16" s="67" t="s">
        <v>19</v>
      </c>
      <c r="B16" s="72"/>
      <c r="C16" s="73"/>
      <c r="D16" s="62">
        <f t="shared" si="0"/>
        <v>0</v>
      </c>
      <c r="E16" s="72"/>
      <c r="F16" s="73"/>
      <c r="G16" s="62">
        <f t="shared" si="1"/>
        <v>0</v>
      </c>
      <c r="H16" s="72"/>
      <c r="I16" s="73">
        <v>216</v>
      </c>
      <c r="J16" s="62">
        <f t="shared" si="2"/>
        <v>0</v>
      </c>
      <c r="K16" s="72"/>
      <c r="L16" s="73"/>
      <c r="M16" s="62">
        <f t="shared" si="3"/>
        <v>0</v>
      </c>
      <c r="N16" s="16"/>
      <c r="O16" s="16"/>
      <c r="P16" s="4"/>
      <c r="Q16" s="4"/>
      <c r="R16" s="4"/>
      <c r="S16" s="4"/>
      <c r="T16" s="4"/>
    </row>
    <row r="17" spans="1:12" ht="14.25" customHeight="1" x14ac:dyDescent="0.25"/>
    <row r="18" spans="1:12" x14ac:dyDescent="0.25">
      <c r="A18" s="347" t="s">
        <v>20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20" spans="1:12" x14ac:dyDescent="0.25">
      <c r="A20" s="118" t="s">
        <v>249</v>
      </c>
      <c r="L20" s="117"/>
    </row>
  </sheetData>
  <mergeCells count="11">
    <mergeCell ref="A18:K18"/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3.937007874015748E-2" right="0.43307086614173229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9"/>
  <sheetViews>
    <sheetView view="pageBreakPreview" zoomScale="90" zoomScaleNormal="80" zoomScaleSheetLayoutView="90" workbookViewId="0">
      <selection activeCell="O15" sqref="O15"/>
    </sheetView>
  </sheetViews>
  <sheetFormatPr defaultRowHeight="15" x14ac:dyDescent="0.25"/>
  <cols>
    <col min="1" max="1" width="18.5703125" customWidth="1"/>
    <col min="2" max="2" width="7.85546875" customWidth="1"/>
    <col min="3" max="3" width="8.140625" customWidth="1"/>
    <col min="4" max="13" width="10.7109375" customWidth="1"/>
    <col min="14" max="14" width="13.85546875" customWidth="1"/>
  </cols>
  <sheetData>
    <row r="2" spans="1:20" ht="15.75" x14ac:dyDescent="0.25">
      <c r="A2" s="319" t="s">
        <v>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1"/>
      <c r="O2" s="1"/>
      <c r="P2" s="1"/>
      <c r="Q2" s="1"/>
      <c r="R2" s="1"/>
      <c r="S2" s="1"/>
      <c r="T2" s="1"/>
    </row>
    <row r="3" spans="1:20" ht="15.75" x14ac:dyDescent="0.25">
      <c r="A3" s="319" t="s">
        <v>253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1"/>
      <c r="O3" s="1"/>
      <c r="P3" s="1"/>
      <c r="Q3" s="1"/>
      <c r="R3" s="1"/>
      <c r="S3" s="1"/>
      <c r="T3" s="1"/>
    </row>
    <row r="4" spans="1:20" ht="15.75" x14ac:dyDescent="0.25">
      <c r="A4" s="319" t="s">
        <v>1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1"/>
      <c r="O4" s="1"/>
      <c r="P4" s="1"/>
      <c r="Q4" s="1"/>
      <c r="R4" s="1"/>
      <c r="S4" s="1"/>
      <c r="T4" s="1"/>
    </row>
    <row r="5" spans="1:20" ht="15.7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0" ht="15.75" x14ac:dyDescent="0.25">
      <c r="A7" s="50" t="s">
        <v>2</v>
      </c>
      <c r="B7" s="50"/>
      <c r="C7" s="50"/>
      <c r="D7" s="50"/>
      <c r="E7" s="50"/>
      <c r="F7" s="31"/>
      <c r="G7" s="31"/>
      <c r="H7" s="31"/>
      <c r="I7" s="31"/>
      <c r="J7" s="31"/>
      <c r="K7" s="31"/>
      <c r="L7" s="31"/>
      <c r="M7" s="31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0.5" customHeight="1" x14ac:dyDescent="0.25">
      <c r="A9" s="360" t="s">
        <v>21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5"/>
      <c r="O9" s="5"/>
      <c r="P9" s="5"/>
      <c r="Q9" s="5"/>
      <c r="R9" s="5"/>
      <c r="S9" s="5"/>
      <c r="T9" s="5"/>
    </row>
    <row r="11" spans="1:20" ht="15.75" thickBot="1" x14ac:dyDescent="0.3"/>
    <row r="12" spans="1:20" ht="15" customHeight="1" thickBot="1" x14ac:dyDescent="0.3">
      <c r="A12" s="349" t="s">
        <v>16</v>
      </c>
      <c r="B12" s="352" t="s">
        <v>144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4"/>
    </row>
    <row r="13" spans="1:20" ht="15" customHeight="1" x14ac:dyDescent="0.25">
      <c r="A13" s="350"/>
      <c r="B13" s="349" t="s">
        <v>5</v>
      </c>
      <c r="C13" s="355"/>
      <c r="D13" s="356"/>
      <c r="E13" s="357" t="s">
        <v>6</v>
      </c>
      <c r="F13" s="358"/>
      <c r="G13" s="359"/>
      <c r="H13" s="357" t="s">
        <v>7</v>
      </c>
      <c r="I13" s="358"/>
      <c r="J13" s="359"/>
      <c r="K13" s="357" t="s">
        <v>8</v>
      </c>
      <c r="L13" s="358"/>
      <c r="M13" s="359"/>
    </row>
    <row r="14" spans="1:20" ht="36.75" thickBot="1" x14ac:dyDescent="0.3">
      <c r="A14" s="351"/>
      <c r="B14" s="267" t="s">
        <v>228</v>
      </c>
      <c r="C14" s="268" t="s">
        <v>250</v>
      </c>
      <c r="D14" s="235" t="s">
        <v>14</v>
      </c>
      <c r="E14" s="267" t="s">
        <v>228</v>
      </c>
      <c r="F14" s="268" t="s">
        <v>250</v>
      </c>
      <c r="G14" s="235" t="s">
        <v>14</v>
      </c>
      <c r="H14" s="267" t="s">
        <v>228</v>
      </c>
      <c r="I14" s="268" t="s">
        <v>250</v>
      </c>
      <c r="J14" s="235" t="s">
        <v>14</v>
      </c>
      <c r="K14" s="267" t="s">
        <v>228</v>
      </c>
      <c r="L14" s="268" t="s">
        <v>250</v>
      </c>
      <c r="M14" s="36" t="s">
        <v>14</v>
      </c>
      <c r="O14" s="6"/>
    </row>
    <row r="15" spans="1:20" ht="35.1" customHeight="1" x14ac:dyDescent="0.25">
      <c r="A15" s="65" t="s">
        <v>17</v>
      </c>
      <c r="B15" s="68"/>
      <c r="C15" s="69"/>
      <c r="D15" s="60">
        <f>IF(B15=0,0,C15/B15-100%)</f>
        <v>0</v>
      </c>
      <c r="E15" s="68"/>
      <c r="F15" s="69"/>
      <c r="G15" s="60">
        <f>IF(E15=0,0,F15/E15-100%)</f>
        <v>0</v>
      </c>
      <c r="H15" s="68"/>
      <c r="I15" s="184">
        <v>51</v>
      </c>
      <c r="J15" s="60">
        <f>IF(H15=0,0,I15/H15-100%)</f>
        <v>0</v>
      </c>
      <c r="K15" s="68"/>
      <c r="L15" s="184">
        <v>54</v>
      </c>
      <c r="M15" s="60">
        <f>IF(K15=0,0,L15/K15-100%)</f>
        <v>0</v>
      </c>
    </row>
    <row r="16" spans="1:20" ht="35.1" customHeight="1" x14ac:dyDescent="0.25">
      <c r="A16" s="66" t="s">
        <v>18</v>
      </c>
      <c r="B16" s="70"/>
      <c r="C16" s="71"/>
      <c r="D16" s="60">
        <f t="shared" ref="D16:D17" si="0">IF(B16=0,0,C16/B16-100%)</f>
        <v>0</v>
      </c>
      <c r="E16" s="70"/>
      <c r="F16" s="71"/>
      <c r="G16" s="60">
        <f t="shared" ref="G16:G17" si="1">IF(E16=0,0,F16/E16-100%)</f>
        <v>0</v>
      </c>
      <c r="H16" s="70"/>
      <c r="I16" s="185">
        <v>53</v>
      </c>
      <c r="J16" s="60">
        <f t="shared" ref="J16:J17" si="2">IF(H16=0,0,I16/H16-100%)</f>
        <v>0</v>
      </c>
      <c r="K16" s="70"/>
      <c r="L16" s="185">
        <v>56</v>
      </c>
      <c r="M16" s="60">
        <f t="shared" ref="M16:M17" si="3">IF(K16=0,0,L16/K16-100%)</f>
        <v>0</v>
      </c>
    </row>
    <row r="17" spans="1:13" ht="35.1" customHeight="1" thickBot="1" x14ac:dyDescent="0.3">
      <c r="A17" s="67" t="s">
        <v>19</v>
      </c>
      <c r="B17" s="72"/>
      <c r="C17" s="73"/>
      <c r="D17" s="62">
        <f t="shared" si="0"/>
        <v>0</v>
      </c>
      <c r="E17" s="72"/>
      <c r="F17" s="73"/>
      <c r="G17" s="62">
        <f t="shared" si="1"/>
        <v>0</v>
      </c>
      <c r="H17" s="72"/>
      <c r="I17" s="186">
        <v>58</v>
      </c>
      <c r="J17" s="62">
        <f t="shared" si="2"/>
        <v>0</v>
      </c>
      <c r="K17" s="72"/>
      <c r="L17" s="73"/>
      <c r="M17" s="62">
        <f t="shared" si="3"/>
        <v>0</v>
      </c>
    </row>
    <row r="19" spans="1:13" x14ac:dyDescent="0.25">
      <c r="A19" s="118" t="s">
        <v>254</v>
      </c>
    </row>
  </sheetData>
  <mergeCells count="10">
    <mergeCell ref="A9:M9"/>
    <mergeCell ref="A2:M2"/>
    <mergeCell ref="A3:M3"/>
    <mergeCell ref="A4:M4"/>
    <mergeCell ref="A12:A14"/>
    <mergeCell ref="B12:M12"/>
    <mergeCell ref="B13:D13"/>
    <mergeCell ref="E13:G13"/>
    <mergeCell ref="H13:J13"/>
    <mergeCell ref="K13:M1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3"/>
  <sheetViews>
    <sheetView view="pageBreakPreview" zoomScale="90" zoomScaleNormal="100" zoomScaleSheetLayoutView="90" workbookViewId="0">
      <selection activeCell="K24" sqref="K24"/>
    </sheetView>
  </sheetViews>
  <sheetFormatPr defaultRowHeight="15" x14ac:dyDescent="0.25"/>
  <cols>
    <col min="1" max="1" width="9.140625" style="2"/>
    <col min="2" max="2" width="37.28515625" style="2" customWidth="1"/>
    <col min="3" max="3" width="15.7109375" style="2" customWidth="1"/>
    <col min="4" max="4" width="16.5703125" style="2" customWidth="1"/>
    <col min="5" max="5" width="27.5703125" style="2" customWidth="1"/>
  </cols>
  <sheetData>
    <row r="1" spans="1:13" s="21" customFormat="1" ht="15.75" x14ac:dyDescent="0.25">
      <c r="A1" s="319" t="s">
        <v>0</v>
      </c>
      <c r="B1" s="319"/>
      <c r="C1" s="319"/>
      <c r="D1" s="319"/>
      <c r="E1" s="319"/>
      <c r="F1" s="57"/>
      <c r="G1" s="57"/>
      <c r="H1" s="57"/>
      <c r="I1" s="57"/>
      <c r="J1" s="57"/>
      <c r="K1" s="57"/>
      <c r="L1" s="57"/>
      <c r="M1" s="57"/>
    </row>
    <row r="2" spans="1:13" s="21" customFormat="1" ht="15.75" x14ac:dyDescent="0.25">
      <c r="A2" s="319" t="s">
        <v>253</v>
      </c>
      <c r="B2" s="319"/>
      <c r="C2" s="319"/>
      <c r="D2" s="319"/>
      <c r="E2" s="319"/>
      <c r="F2" s="57"/>
      <c r="G2" s="57"/>
      <c r="H2" s="57"/>
      <c r="I2" s="57"/>
      <c r="J2" s="57"/>
      <c r="K2" s="57"/>
      <c r="L2" s="57"/>
      <c r="M2" s="57"/>
    </row>
    <row r="3" spans="1:13" s="21" customFormat="1" ht="15.75" x14ac:dyDescent="0.25">
      <c r="A3" s="319" t="s">
        <v>1</v>
      </c>
      <c r="B3" s="319"/>
      <c r="C3" s="319"/>
      <c r="D3" s="319"/>
      <c r="E3" s="319"/>
      <c r="F3" s="57"/>
      <c r="G3" s="57"/>
      <c r="H3" s="57"/>
      <c r="I3" s="57"/>
      <c r="J3" s="57"/>
      <c r="K3" s="57"/>
      <c r="L3" s="57"/>
      <c r="M3" s="57"/>
    </row>
    <row r="4" spans="1:13" s="21" customFormat="1" ht="15.75" x14ac:dyDescent="0.25">
      <c r="A4" s="31"/>
      <c r="B4" s="31"/>
      <c r="C4" s="31"/>
      <c r="D4" s="31"/>
      <c r="E4" s="31"/>
      <c r="F4" s="49"/>
      <c r="G4" s="49"/>
      <c r="H4" s="49"/>
      <c r="I4" s="49"/>
      <c r="J4" s="49"/>
      <c r="K4" s="49"/>
      <c r="L4" s="49"/>
      <c r="M4" s="49"/>
    </row>
    <row r="5" spans="1:13" s="21" customFormat="1" ht="15.75" x14ac:dyDescent="0.25">
      <c r="A5" s="31"/>
      <c r="B5" s="31"/>
      <c r="C5" s="31"/>
      <c r="D5" s="31"/>
      <c r="E5" s="31"/>
      <c r="F5" s="49"/>
      <c r="G5" s="49"/>
      <c r="H5" s="49"/>
      <c r="I5" s="49"/>
      <c r="J5" s="49"/>
      <c r="K5" s="49"/>
      <c r="L5" s="49"/>
      <c r="M5" s="49"/>
    </row>
    <row r="6" spans="1:13" s="21" customFormat="1" ht="15.75" x14ac:dyDescent="0.25">
      <c r="A6" s="50" t="s">
        <v>154</v>
      </c>
      <c r="B6" s="50"/>
      <c r="C6" s="50"/>
      <c r="D6" s="50"/>
      <c r="E6" s="50"/>
      <c r="F6" s="31"/>
      <c r="G6" s="31"/>
      <c r="H6" s="31"/>
      <c r="I6" s="31"/>
      <c r="J6" s="31"/>
      <c r="K6" s="31"/>
      <c r="L6" s="31"/>
      <c r="M6" s="31"/>
    </row>
    <row r="7" spans="1:13" s="21" customFormat="1" x14ac:dyDescent="0.25">
      <c r="A7" s="2"/>
      <c r="B7" s="2"/>
      <c r="C7" s="2"/>
      <c r="D7" s="2"/>
      <c r="E7" s="2"/>
    </row>
    <row r="8" spans="1:13" ht="54" customHeight="1" thickBot="1" x14ac:dyDescent="0.3">
      <c r="A8" s="361" t="s">
        <v>153</v>
      </c>
      <c r="B8" s="361"/>
      <c r="C8" s="361"/>
      <c r="D8" s="361"/>
      <c r="E8" s="361"/>
    </row>
    <row r="9" spans="1:13" ht="30" customHeight="1" x14ac:dyDescent="0.25">
      <c r="A9" s="364" t="s">
        <v>22</v>
      </c>
      <c r="B9" s="362" t="s">
        <v>23</v>
      </c>
      <c r="C9" s="362" t="s">
        <v>148</v>
      </c>
      <c r="D9" s="362"/>
      <c r="E9" s="363"/>
    </row>
    <row r="10" spans="1:13" ht="30.75" thickBot="1" x14ac:dyDescent="0.3">
      <c r="A10" s="365"/>
      <c r="B10" s="366"/>
      <c r="C10" s="35" t="s">
        <v>228</v>
      </c>
      <c r="D10" s="35" t="s">
        <v>250</v>
      </c>
      <c r="E10" s="64" t="s">
        <v>24</v>
      </c>
    </row>
    <row r="11" spans="1:13" ht="15.75" thickBot="1" x14ac:dyDescent="0.3">
      <c r="A11" s="78">
        <v>1</v>
      </c>
      <c r="B11" s="79">
        <v>2</v>
      </c>
      <c r="C11" s="79">
        <v>3</v>
      </c>
      <c r="D11" s="79">
        <v>4</v>
      </c>
      <c r="E11" s="80">
        <v>5</v>
      </c>
    </row>
    <row r="12" spans="1:13" ht="29.25" customHeight="1" x14ac:dyDescent="0.25">
      <c r="A12" s="316">
        <v>1</v>
      </c>
      <c r="B12" s="368" t="s">
        <v>218</v>
      </c>
      <c r="C12" s="370"/>
      <c r="D12" s="370">
        <f>D16+D17</f>
        <v>1.0890000000000001E-3</v>
      </c>
      <c r="E12" s="372">
        <f>IF(C12=0,0,D12/C12-100%)</f>
        <v>0</v>
      </c>
    </row>
    <row r="13" spans="1:13" x14ac:dyDescent="0.25">
      <c r="A13" s="367"/>
      <c r="B13" s="369"/>
      <c r="C13" s="371"/>
      <c r="D13" s="371"/>
      <c r="E13" s="373"/>
    </row>
    <row r="14" spans="1:13" x14ac:dyDescent="0.25">
      <c r="A14" s="81" t="s">
        <v>25</v>
      </c>
      <c r="B14" s="75" t="s">
        <v>149</v>
      </c>
      <c r="C14" s="142"/>
      <c r="D14" s="114"/>
      <c r="E14" s="83">
        <f>IF(C14=0,0,D14/C14-100%)</f>
        <v>0</v>
      </c>
    </row>
    <row r="15" spans="1:13" x14ac:dyDescent="0.25">
      <c r="A15" s="81" t="s">
        <v>26</v>
      </c>
      <c r="B15" s="75" t="s">
        <v>150</v>
      </c>
      <c r="C15" s="142"/>
      <c r="D15" s="114"/>
      <c r="E15" s="83">
        <f t="shared" ref="E15:E17" si="0">IF(C15=0,0,D15/C15-100%)</f>
        <v>0</v>
      </c>
    </row>
    <row r="16" spans="1:13" x14ac:dyDescent="0.25">
      <c r="A16" s="81" t="s">
        <v>27</v>
      </c>
      <c r="B16" s="75" t="s">
        <v>151</v>
      </c>
      <c r="C16" s="142"/>
      <c r="D16" s="114">
        <v>1.2899999999999999E-4</v>
      </c>
      <c r="E16" s="83">
        <f t="shared" si="0"/>
        <v>0</v>
      </c>
    </row>
    <row r="17" spans="1:5" x14ac:dyDescent="0.25">
      <c r="A17" s="81" t="s">
        <v>28</v>
      </c>
      <c r="B17" s="75" t="s">
        <v>152</v>
      </c>
      <c r="C17" s="142"/>
      <c r="D17" s="114">
        <v>9.6000000000000002E-4</v>
      </c>
      <c r="E17" s="83">
        <f t="shared" si="0"/>
        <v>0</v>
      </c>
    </row>
    <row r="18" spans="1:5" ht="29.25" customHeight="1" x14ac:dyDescent="0.25">
      <c r="A18" s="367">
        <v>2</v>
      </c>
      <c r="B18" s="369" t="s">
        <v>219</v>
      </c>
      <c r="C18" s="371"/>
      <c r="D18" s="374">
        <f>D23+D24</f>
        <v>3.0497000000000002E-3</v>
      </c>
      <c r="E18" s="376">
        <f>IF(C18=0,0,D18/C18-100%)</f>
        <v>0</v>
      </c>
    </row>
    <row r="19" spans="1:5" x14ac:dyDescent="0.25">
      <c r="A19" s="367"/>
      <c r="B19" s="369"/>
      <c r="C19" s="371"/>
      <c r="D19" s="375"/>
      <c r="E19" s="372"/>
    </row>
    <row r="20" spans="1:5" x14ac:dyDescent="0.25">
      <c r="A20" s="81" t="s">
        <v>29</v>
      </c>
      <c r="B20" s="75" t="s">
        <v>149</v>
      </c>
      <c r="C20" s="142"/>
      <c r="D20" s="114"/>
      <c r="E20" s="83">
        <f t="shared" ref="E20" si="1">IF(C20=0,0,D20/C20-100%)</f>
        <v>0</v>
      </c>
    </row>
    <row r="21" spans="1:5" x14ac:dyDescent="0.25">
      <c r="A21" s="377" t="s">
        <v>30</v>
      </c>
      <c r="B21" s="379" t="s">
        <v>150</v>
      </c>
      <c r="C21" s="371"/>
      <c r="D21" s="371"/>
      <c r="E21" s="372">
        <f>IF(C21=0,0,D21/C21-100%)</f>
        <v>0</v>
      </c>
    </row>
    <row r="22" spans="1:5" x14ac:dyDescent="0.25">
      <c r="A22" s="378"/>
      <c r="B22" s="379"/>
      <c r="C22" s="371"/>
      <c r="D22" s="371"/>
      <c r="E22" s="373"/>
    </row>
    <row r="23" spans="1:5" x14ac:dyDescent="0.25">
      <c r="A23" s="81" t="s">
        <v>31</v>
      </c>
      <c r="B23" s="75" t="s">
        <v>151</v>
      </c>
      <c r="C23" s="142"/>
      <c r="D23" s="114">
        <v>1.697E-4</v>
      </c>
      <c r="E23" s="83">
        <f t="shared" ref="E23:E24" si="2">IF(C23=0,0,D23/C23-100%)</f>
        <v>0</v>
      </c>
    </row>
    <row r="24" spans="1:5" x14ac:dyDescent="0.25">
      <c r="A24" s="81" t="s">
        <v>32</v>
      </c>
      <c r="B24" s="75" t="s">
        <v>152</v>
      </c>
      <c r="C24" s="142"/>
      <c r="D24" s="114">
        <v>2.8800000000000002E-3</v>
      </c>
      <c r="E24" s="83">
        <f t="shared" si="2"/>
        <v>0</v>
      </c>
    </row>
    <row r="25" spans="1:5" ht="119.25" customHeight="1" x14ac:dyDescent="0.25">
      <c r="A25" s="367">
        <v>3</v>
      </c>
      <c r="B25" s="369" t="s">
        <v>220</v>
      </c>
      <c r="C25" s="371"/>
      <c r="D25" s="371">
        <f>D29+D30</f>
        <v>0.98673699999999998</v>
      </c>
      <c r="E25" s="372">
        <f>IF(C25=0,0,D25/C25-100%)</f>
        <v>0</v>
      </c>
    </row>
    <row r="26" spans="1:5" x14ac:dyDescent="0.25">
      <c r="A26" s="367"/>
      <c r="B26" s="369"/>
      <c r="C26" s="371"/>
      <c r="D26" s="371"/>
      <c r="E26" s="373"/>
    </row>
    <row r="27" spans="1:5" x14ac:dyDescent="0.25">
      <c r="A27" s="81" t="s">
        <v>33</v>
      </c>
      <c r="B27" s="75" t="s">
        <v>149</v>
      </c>
      <c r="C27" s="142"/>
      <c r="D27" s="114"/>
      <c r="E27" s="83">
        <f t="shared" ref="E27:E30" si="3">IF(C27=0,0,D27/C27-100%)</f>
        <v>0</v>
      </c>
    </row>
    <row r="28" spans="1:5" x14ac:dyDescent="0.25">
      <c r="A28" s="81" t="s">
        <v>34</v>
      </c>
      <c r="B28" s="75" t="s">
        <v>150</v>
      </c>
      <c r="C28" s="142"/>
      <c r="D28" s="114"/>
      <c r="E28" s="83">
        <f t="shared" si="3"/>
        <v>0</v>
      </c>
    </row>
    <row r="29" spans="1:5" x14ac:dyDescent="0.25">
      <c r="A29" s="81" t="s">
        <v>35</v>
      </c>
      <c r="B29" s="75" t="s">
        <v>151</v>
      </c>
      <c r="C29" s="142"/>
      <c r="D29" s="114">
        <v>6.0838000000000003E-2</v>
      </c>
      <c r="E29" s="83">
        <f t="shared" si="3"/>
        <v>0</v>
      </c>
    </row>
    <row r="30" spans="1:5" x14ac:dyDescent="0.25">
      <c r="A30" s="81" t="s">
        <v>36</v>
      </c>
      <c r="B30" s="75" t="s">
        <v>152</v>
      </c>
      <c r="C30" s="142"/>
      <c r="D30" s="114">
        <v>0.92589900000000003</v>
      </c>
      <c r="E30" s="83">
        <f t="shared" si="3"/>
        <v>0</v>
      </c>
    </row>
    <row r="31" spans="1:5" ht="89.25" customHeight="1" x14ac:dyDescent="0.25">
      <c r="A31" s="367">
        <v>4</v>
      </c>
      <c r="B31" s="369" t="s">
        <v>221</v>
      </c>
      <c r="C31" s="371"/>
      <c r="D31" s="371">
        <f>D36+D37</f>
        <v>0.38266</v>
      </c>
      <c r="E31" s="373">
        <f>IF(C31=0,0,D31/C31-100%)</f>
        <v>0</v>
      </c>
    </row>
    <row r="32" spans="1:5" x14ac:dyDescent="0.25">
      <c r="A32" s="367"/>
      <c r="B32" s="369"/>
      <c r="C32" s="371"/>
      <c r="D32" s="371"/>
      <c r="E32" s="373"/>
    </row>
    <row r="33" spans="1:5" x14ac:dyDescent="0.25">
      <c r="A33" s="367"/>
      <c r="B33" s="369"/>
      <c r="C33" s="371"/>
      <c r="D33" s="371"/>
      <c r="E33" s="373"/>
    </row>
    <row r="34" spans="1:5" x14ac:dyDescent="0.25">
      <c r="A34" s="81" t="s">
        <v>37</v>
      </c>
      <c r="B34" s="75" t="s">
        <v>149</v>
      </c>
      <c r="C34" s="142"/>
      <c r="D34" s="114"/>
      <c r="E34" s="83">
        <f t="shared" ref="E34:E39" si="4">IF(C34=0,0,D34/C34-100%)</f>
        <v>0</v>
      </c>
    </row>
    <row r="35" spans="1:5" x14ac:dyDescent="0.25">
      <c r="A35" s="81" t="s">
        <v>38</v>
      </c>
      <c r="B35" s="75" t="s">
        <v>150</v>
      </c>
      <c r="C35" s="142"/>
      <c r="D35" s="114"/>
      <c r="E35" s="83">
        <f t="shared" si="4"/>
        <v>0</v>
      </c>
    </row>
    <row r="36" spans="1:5" x14ac:dyDescent="0.25">
      <c r="A36" s="81" t="s">
        <v>39</v>
      </c>
      <c r="B36" s="75" t="s">
        <v>151</v>
      </c>
      <c r="C36" s="142"/>
      <c r="D36" s="114">
        <v>1.934E-2</v>
      </c>
      <c r="E36" s="83">
        <f t="shared" si="4"/>
        <v>0</v>
      </c>
    </row>
    <row r="37" spans="1:5" x14ac:dyDescent="0.25">
      <c r="A37" s="81" t="s">
        <v>40</v>
      </c>
      <c r="B37" s="75" t="s">
        <v>152</v>
      </c>
      <c r="C37" s="142"/>
      <c r="D37" s="114">
        <v>0.36331999999999998</v>
      </c>
      <c r="E37" s="83">
        <f t="shared" si="4"/>
        <v>0</v>
      </c>
    </row>
    <row r="38" spans="1:5" ht="75" x14ac:dyDescent="0.25">
      <c r="A38" s="40">
        <v>5</v>
      </c>
      <c r="B38" s="76" t="s">
        <v>41</v>
      </c>
      <c r="C38" s="142"/>
      <c r="D38" s="114">
        <v>0</v>
      </c>
      <c r="E38" s="83">
        <f t="shared" si="4"/>
        <v>0</v>
      </c>
    </row>
    <row r="39" spans="1:5" ht="90.75" thickBot="1" x14ac:dyDescent="0.3">
      <c r="A39" s="82" t="s">
        <v>42</v>
      </c>
      <c r="B39" s="77" t="s">
        <v>43</v>
      </c>
      <c r="C39" s="115"/>
      <c r="D39" s="115">
        <v>0</v>
      </c>
      <c r="E39" s="83">
        <f t="shared" si="4"/>
        <v>0</v>
      </c>
    </row>
    <row r="40" spans="1:5" x14ac:dyDescent="0.25">
      <c r="A40" s="74"/>
      <c r="B40" s="74"/>
      <c r="C40" s="74"/>
      <c r="D40" s="74"/>
      <c r="E40" s="74"/>
    </row>
    <row r="41" spans="1:5" x14ac:dyDescent="0.25">
      <c r="A41" s="118" t="s">
        <v>254</v>
      </c>
      <c r="B41" s="118"/>
      <c r="C41" s="74"/>
      <c r="D41" s="74"/>
      <c r="E41" s="74"/>
    </row>
    <row r="42" spans="1:5" x14ac:dyDescent="0.25">
      <c r="A42" s="74"/>
      <c r="B42" s="74"/>
      <c r="C42" s="74"/>
      <c r="D42" s="74"/>
      <c r="E42" s="74"/>
    </row>
    <row r="43" spans="1:5" x14ac:dyDescent="0.25">
      <c r="A43" s="74"/>
      <c r="B43" s="74"/>
      <c r="C43" s="74"/>
      <c r="D43" s="74"/>
      <c r="E43" s="74"/>
    </row>
    <row r="44" spans="1:5" x14ac:dyDescent="0.25">
      <c r="A44" s="74"/>
      <c r="B44" s="74"/>
      <c r="C44" s="74"/>
      <c r="D44" s="74"/>
      <c r="E44" s="74"/>
    </row>
    <row r="45" spans="1:5" x14ac:dyDescent="0.25">
      <c r="A45" s="74"/>
      <c r="B45" s="74"/>
      <c r="C45" s="74"/>
      <c r="D45" s="74"/>
      <c r="E45" s="74"/>
    </row>
    <row r="46" spans="1:5" x14ac:dyDescent="0.25">
      <c r="A46" s="74"/>
      <c r="B46" s="74"/>
      <c r="C46" s="74"/>
      <c r="D46" s="74"/>
      <c r="E46" s="74"/>
    </row>
    <row r="47" spans="1:5" x14ac:dyDescent="0.25">
      <c r="A47" s="74"/>
      <c r="B47" s="74"/>
      <c r="C47" s="74"/>
      <c r="D47" s="74"/>
      <c r="E47" s="74"/>
    </row>
    <row r="48" spans="1:5" x14ac:dyDescent="0.25">
      <c r="A48" s="74"/>
      <c r="B48" s="74"/>
      <c r="C48" s="74"/>
      <c r="D48" s="74"/>
      <c r="E48" s="74"/>
    </row>
    <row r="49" spans="1:5" x14ac:dyDescent="0.25">
      <c r="A49" s="74"/>
      <c r="B49" s="74"/>
      <c r="C49" s="74"/>
      <c r="D49" s="74"/>
      <c r="E49" s="74"/>
    </row>
    <row r="50" spans="1:5" x14ac:dyDescent="0.25">
      <c r="A50" s="74"/>
      <c r="B50" s="74"/>
      <c r="C50" s="74"/>
      <c r="D50" s="74"/>
      <c r="E50" s="74"/>
    </row>
    <row r="51" spans="1:5" x14ac:dyDescent="0.25">
      <c r="A51" s="74"/>
      <c r="B51" s="74"/>
      <c r="C51" s="74"/>
      <c r="D51" s="74"/>
      <c r="E51" s="74"/>
    </row>
    <row r="52" spans="1:5" x14ac:dyDescent="0.25">
      <c r="A52" s="74"/>
      <c r="B52" s="74"/>
      <c r="C52" s="74"/>
      <c r="D52" s="74"/>
      <c r="E52" s="74"/>
    </row>
    <row r="53" spans="1:5" x14ac:dyDescent="0.25">
      <c r="A53" s="74"/>
      <c r="B53" s="74"/>
      <c r="C53" s="74"/>
      <c r="D53" s="74"/>
      <c r="E53" s="74"/>
    </row>
    <row r="54" spans="1:5" x14ac:dyDescent="0.25">
      <c r="A54" s="74"/>
      <c r="B54" s="74"/>
      <c r="C54" s="74"/>
      <c r="D54" s="74"/>
      <c r="E54" s="74"/>
    </row>
    <row r="55" spans="1:5" x14ac:dyDescent="0.25">
      <c r="A55" s="74"/>
      <c r="B55" s="74"/>
      <c r="C55" s="74"/>
      <c r="D55" s="74"/>
      <c r="E55" s="74"/>
    </row>
    <row r="56" spans="1:5" x14ac:dyDescent="0.25">
      <c r="A56" s="74"/>
      <c r="B56" s="74"/>
      <c r="C56" s="74"/>
      <c r="D56" s="74"/>
      <c r="E56" s="74"/>
    </row>
    <row r="57" spans="1:5" x14ac:dyDescent="0.25">
      <c r="A57" s="74"/>
      <c r="B57" s="74"/>
      <c r="C57" s="74"/>
      <c r="D57" s="74"/>
      <c r="E57" s="74"/>
    </row>
    <row r="58" spans="1:5" x14ac:dyDescent="0.25">
      <c r="A58" s="74"/>
      <c r="B58" s="74"/>
      <c r="C58" s="74"/>
      <c r="D58" s="74"/>
      <c r="E58" s="74"/>
    </row>
    <row r="59" spans="1:5" x14ac:dyDescent="0.25">
      <c r="A59" s="74"/>
      <c r="B59" s="74"/>
      <c r="C59" s="74"/>
      <c r="D59" s="74"/>
      <c r="E59" s="74"/>
    </row>
    <row r="60" spans="1:5" x14ac:dyDescent="0.25">
      <c r="A60" s="74"/>
      <c r="B60" s="74"/>
      <c r="C60" s="74"/>
      <c r="D60" s="74"/>
      <c r="E60" s="74"/>
    </row>
    <row r="61" spans="1:5" x14ac:dyDescent="0.25">
      <c r="A61" s="74"/>
      <c r="B61" s="74"/>
      <c r="C61" s="74"/>
      <c r="D61" s="74"/>
      <c r="E61" s="74"/>
    </row>
    <row r="62" spans="1:5" x14ac:dyDescent="0.25">
      <c r="A62" s="74"/>
      <c r="B62" s="74"/>
      <c r="C62" s="74"/>
      <c r="D62" s="74"/>
      <c r="E62" s="74"/>
    </row>
    <row r="63" spans="1:5" x14ac:dyDescent="0.25">
      <c r="A63" s="74"/>
      <c r="B63" s="74"/>
      <c r="C63" s="74"/>
      <c r="D63" s="74"/>
      <c r="E63" s="74"/>
    </row>
    <row r="64" spans="1:5" x14ac:dyDescent="0.25">
      <c r="A64" s="74"/>
      <c r="B64" s="74"/>
      <c r="C64" s="74"/>
      <c r="D64" s="74"/>
      <c r="E64" s="74"/>
    </row>
    <row r="65" spans="1:5" x14ac:dyDescent="0.25">
      <c r="A65" s="74"/>
      <c r="B65" s="74"/>
      <c r="C65" s="74"/>
      <c r="D65" s="74"/>
      <c r="E65" s="74"/>
    </row>
    <row r="66" spans="1:5" x14ac:dyDescent="0.25">
      <c r="A66" s="74"/>
      <c r="B66" s="74"/>
      <c r="C66" s="74"/>
      <c r="D66" s="74"/>
      <c r="E66" s="74"/>
    </row>
    <row r="67" spans="1:5" x14ac:dyDescent="0.25">
      <c r="A67" s="74"/>
      <c r="B67" s="74"/>
      <c r="C67" s="74"/>
      <c r="D67" s="74"/>
      <c r="E67" s="74"/>
    </row>
    <row r="68" spans="1:5" x14ac:dyDescent="0.25">
      <c r="A68" s="74"/>
      <c r="B68" s="74"/>
      <c r="C68" s="74"/>
      <c r="D68" s="74"/>
      <c r="E68" s="74"/>
    </row>
    <row r="69" spans="1:5" x14ac:dyDescent="0.25">
      <c r="A69" s="74"/>
      <c r="B69" s="74"/>
      <c r="C69" s="74"/>
      <c r="D69" s="74"/>
      <c r="E69" s="74"/>
    </row>
    <row r="70" spans="1:5" x14ac:dyDescent="0.25">
      <c r="A70" s="74"/>
      <c r="B70" s="74"/>
      <c r="C70" s="74"/>
      <c r="D70" s="74"/>
      <c r="E70" s="74"/>
    </row>
    <row r="71" spans="1:5" x14ac:dyDescent="0.25">
      <c r="A71" s="74"/>
      <c r="B71" s="74"/>
      <c r="C71" s="74"/>
      <c r="D71" s="74"/>
      <c r="E71" s="74"/>
    </row>
    <row r="72" spans="1:5" x14ac:dyDescent="0.25">
      <c r="A72" s="74"/>
      <c r="B72" s="74"/>
      <c r="C72" s="74"/>
      <c r="D72" s="74"/>
      <c r="E72" s="74"/>
    </row>
    <row r="73" spans="1:5" x14ac:dyDescent="0.25">
      <c r="A73" s="74"/>
      <c r="B73" s="74"/>
      <c r="C73" s="74"/>
      <c r="D73" s="74"/>
      <c r="E73" s="74"/>
    </row>
    <row r="74" spans="1:5" x14ac:dyDescent="0.25">
      <c r="A74" s="74"/>
      <c r="B74" s="74"/>
      <c r="C74" s="74"/>
      <c r="D74" s="74"/>
      <c r="E74" s="74"/>
    </row>
    <row r="75" spans="1:5" x14ac:dyDescent="0.25">
      <c r="A75" s="74"/>
      <c r="B75" s="74"/>
      <c r="C75" s="74"/>
      <c r="D75" s="74"/>
      <c r="E75" s="74"/>
    </row>
    <row r="76" spans="1:5" x14ac:dyDescent="0.25">
      <c r="A76" s="74"/>
      <c r="B76" s="74"/>
      <c r="C76" s="74"/>
      <c r="D76" s="74"/>
      <c r="E76" s="74"/>
    </row>
    <row r="77" spans="1:5" x14ac:dyDescent="0.25">
      <c r="A77" s="74"/>
      <c r="B77" s="74"/>
      <c r="C77" s="74"/>
      <c r="D77" s="74"/>
      <c r="E77" s="74"/>
    </row>
    <row r="78" spans="1:5" x14ac:dyDescent="0.25">
      <c r="A78" s="74"/>
      <c r="B78" s="74"/>
      <c r="C78" s="74"/>
      <c r="D78" s="74"/>
      <c r="E78" s="74"/>
    </row>
    <row r="79" spans="1:5" x14ac:dyDescent="0.25">
      <c r="A79" s="74"/>
      <c r="B79" s="74"/>
      <c r="C79" s="74"/>
      <c r="D79" s="74"/>
      <c r="E79" s="74"/>
    </row>
    <row r="80" spans="1:5" x14ac:dyDescent="0.25">
      <c r="A80" s="74"/>
      <c r="B80" s="74"/>
      <c r="C80" s="74"/>
      <c r="D80" s="74"/>
      <c r="E80" s="74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  <row r="83" spans="1:5" x14ac:dyDescent="0.25">
      <c r="A83" s="11"/>
      <c r="B83" s="11"/>
      <c r="C83" s="11"/>
      <c r="D83" s="11"/>
      <c r="E83" s="11"/>
    </row>
    <row r="84" spans="1:5" x14ac:dyDescent="0.25">
      <c r="A84" s="11"/>
      <c r="B84" s="11"/>
      <c r="C84" s="11"/>
      <c r="D84" s="11"/>
      <c r="E84" s="11"/>
    </row>
    <row r="85" spans="1:5" x14ac:dyDescent="0.25">
      <c r="A85" s="11"/>
      <c r="B85" s="11"/>
      <c r="C85" s="11"/>
      <c r="D85" s="11"/>
      <c r="E85" s="11"/>
    </row>
    <row r="86" spans="1:5" x14ac:dyDescent="0.25">
      <c r="A86" s="11"/>
      <c r="B86" s="11"/>
      <c r="C86" s="11"/>
      <c r="D86" s="11"/>
      <c r="E86" s="11"/>
    </row>
    <row r="87" spans="1:5" x14ac:dyDescent="0.25">
      <c r="A87" s="11"/>
      <c r="B87" s="11"/>
      <c r="C87" s="11"/>
      <c r="D87" s="11"/>
      <c r="E87" s="11"/>
    </row>
    <row r="88" spans="1:5" x14ac:dyDescent="0.25">
      <c r="A88" s="11"/>
      <c r="B88" s="11"/>
      <c r="C88" s="11"/>
      <c r="D88" s="11"/>
      <c r="E88" s="11"/>
    </row>
    <row r="89" spans="1:5" x14ac:dyDescent="0.25">
      <c r="A89" s="11"/>
      <c r="B89" s="11"/>
      <c r="C89" s="11"/>
      <c r="D89" s="11"/>
      <c r="E89" s="11"/>
    </row>
    <row r="90" spans="1:5" x14ac:dyDescent="0.25">
      <c r="A90" s="11"/>
      <c r="B90" s="11"/>
      <c r="C90" s="11"/>
      <c r="D90" s="11"/>
      <c r="E90" s="11"/>
    </row>
    <row r="91" spans="1:5" x14ac:dyDescent="0.25">
      <c r="A91" s="11"/>
      <c r="B91" s="11"/>
      <c r="C91" s="11"/>
      <c r="D91" s="11"/>
      <c r="E91" s="11"/>
    </row>
    <row r="92" spans="1:5" x14ac:dyDescent="0.25">
      <c r="A92" s="11"/>
      <c r="B92" s="11"/>
      <c r="C92" s="11"/>
      <c r="D92" s="11"/>
      <c r="E92" s="11"/>
    </row>
    <row r="93" spans="1:5" x14ac:dyDescent="0.25">
      <c r="A93" s="11"/>
      <c r="B93" s="11"/>
      <c r="C93" s="11"/>
      <c r="D93" s="11"/>
      <c r="E93" s="11"/>
    </row>
    <row r="94" spans="1:5" x14ac:dyDescent="0.25">
      <c r="A94" s="11"/>
      <c r="B94" s="11"/>
      <c r="C94" s="11"/>
      <c r="D94" s="11"/>
      <c r="E94" s="11"/>
    </row>
    <row r="95" spans="1:5" x14ac:dyDescent="0.25">
      <c r="A95" s="11"/>
      <c r="B95" s="11"/>
      <c r="C95" s="11"/>
      <c r="D95" s="11"/>
      <c r="E95" s="11"/>
    </row>
    <row r="96" spans="1:5" x14ac:dyDescent="0.25">
      <c r="A96" s="11"/>
      <c r="B96" s="11"/>
      <c r="C96" s="11"/>
      <c r="D96" s="11"/>
      <c r="E96" s="11"/>
    </row>
    <row r="97" spans="1:5" x14ac:dyDescent="0.25">
      <c r="A97" s="11"/>
      <c r="B97" s="11"/>
      <c r="C97" s="11"/>
      <c r="D97" s="11"/>
      <c r="E97" s="11"/>
    </row>
    <row r="98" spans="1:5" x14ac:dyDescent="0.25">
      <c r="A98" s="11"/>
      <c r="B98" s="11"/>
      <c r="C98" s="11"/>
      <c r="D98" s="11"/>
      <c r="E98" s="11"/>
    </row>
    <row r="99" spans="1:5" x14ac:dyDescent="0.25">
      <c r="A99" s="11"/>
      <c r="B99" s="11"/>
      <c r="C99" s="11"/>
      <c r="D99" s="11"/>
      <c r="E99" s="11"/>
    </row>
    <row r="100" spans="1:5" x14ac:dyDescent="0.25">
      <c r="A100" s="11"/>
      <c r="B100" s="11"/>
      <c r="C100" s="11"/>
      <c r="D100" s="11"/>
      <c r="E100" s="11"/>
    </row>
    <row r="101" spans="1:5" x14ac:dyDescent="0.25">
      <c r="A101" s="11"/>
      <c r="B101" s="11"/>
      <c r="C101" s="11"/>
      <c r="D101" s="11"/>
      <c r="E101" s="11"/>
    </row>
    <row r="102" spans="1:5" x14ac:dyDescent="0.25">
      <c r="A102" s="11"/>
      <c r="B102" s="11"/>
      <c r="C102" s="11"/>
      <c r="D102" s="11"/>
      <c r="E102" s="11"/>
    </row>
    <row r="103" spans="1:5" x14ac:dyDescent="0.25">
      <c r="A103" s="11"/>
      <c r="B103" s="11"/>
      <c r="C103" s="11"/>
      <c r="D103" s="11"/>
      <c r="E103" s="11"/>
    </row>
    <row r="104" spans="1:5" x14ac:dyDescent="0.25">
      <c r="A104" s="11"/>
      <c r="B104" s="11"/>
      <c r="C104" s="11"/>
      <c r="D104" s="11"/>
      <c r="E104" s="11"/>
    </row>
    <row r="105" spans="1:5" x14ac:dyDescent="0.25">
      <c r="A105" s="11"/>
      <c r="B105" s="11"/>
      <c r="C105" s="11"/>
      <c r="D105" s="11"/>
      <c r="E105" s="11"/>
    </row>
    <row r="106" spans="1:5" x14ac:dyDescent="0.25">
      <c r="A106" s="11"/>
      <c r="B106" s="11"/>
      <c r="C106" s="11"/>
      <c r="D106" s="11"/>
      <c r="E106" s="11"/>
    </row>
    <row r="107" spans="1:5" x14ac:dyDescent="0.25">
      <c r="A107" s="11"/>
      <c r="B107" s="11"/>
      <c r="C107" s="11"/>
      <c r="D107" s="11"/>
      <c r="E107" s="11"/>
    </row>
    <row r="108" spans="1:5" x14ac:dyDescent="0.25">
      <c r="A108" s="11"/>
      <c r="B108" s="11"/>
      <c r="C108" s="11"/>
      <c r="D108" s="11"/>
      <c r="E108" s="11"/>
    </row>
    <row r="109" spans="1:5" x14ac:dyDescent="0.25">
      <c r="A109" s="11"/>
      <c r="B109" s="11"/>
      <c r="C109" s="11"/>
      <c r="D109" s="11"/>
      <c r="E109" s="11"/>
    </row>
    <row r="110" spans="1:5" x14ac:dyDescent="0.25">
      <c r="A110" s="11"/>
      <c r="B110" s="11"/>
      <c r="C110" s="11"/>
      <c r="D110" s="11"/>
      <c r="E110" s="11"/>
    </row>
    <row r="111" spans="1:5" x14ac:dyDescent="0.25">
      <c r="A111" s="11"/>
      <c r="B111" s="11"/>
      <c r="C111" s="11"/>
      <c r="D111" s="11"/>
      <c r="E111" s="11"/>
    </row>
    <row r="112" spans="1:5" x14ac:dyDescent="0.25">
      <c r="A112" s="11"/>
      <c r="B112" s="11"/>
      <c r="C112" s="11"/>
      <c r="D112" s="11"/>
      <c r="E112" s="11"/>
    </row>
    <row r="113" spans="1:5" x14ac:dyDescent="0.25">
      <c r="A113" s="11"/>
      <c r="B113" s="11"/>
      <c r="C113" s="11"/>
      <c r="D113" s="11"/>
      <c r="E113" s="11"/>
    </row>
    <row r="114" spans="1:5" x14ac:dyDescent="0.25">
      <c r="A114" s="11"/>
      <c r="B114" s="11"/>
      <c r="C114" s="11"/>
      <c r="D114" s="11"/>
      <c r="E114" s="11"/>
    </row>
    <row r="115" spans="1:5" x14ac:dyDescent="0.25">
      <c r="A115" s="11"/>
      <c r="B115" s="11"/>
      <c r="C115" s="11"/>
      <c r="D115" s="11"/>
      <c r="E115" s="11"/>
    </row>
    <row r="116" spans="1:5" x14ac:dyDescent="0.25">
      <c r="A116" s="11"/>
      <c r="B116" s="11"/>
      <c r="C116" s="11"/>
      <c r="D116" s="11"/>
      <c r="E116" s="11"/>
    </row>
    <row r="117" spans="1:5" x14ac:dyDescent="0.25">
      <c r="A117" s="11"/>
      <c r="B117" s="11"/>
      <c r="C117" s="11"/>
      <c r="D117" s="11"/>
      <c r="E117" s="11"/>
    </row>
    <row r="118" spans="1:5" x14ac:dyDescent="0.25">
      <c r="A118" s="11"/>
      <c r="B118" s="11"/>
      <c r="C118" s="11"/>
      <c r="D118" s="11"/>
      <c r="E118" s="11"/>
    </row>
    <row r="119" spans="1:5" x14ac:dyDescent="0.25">
      <c r="A119" s="11"/>
      <c r="B119" s="11"/>
      <c r="C119" s="11"/>
      <c r="D119" s="11"/>
      <c r="E119" s="11"/>
    </row>
    <row r="120" spans="1:5" x14ac:dyDescent="0.25">
      <c r="A120" s="11"/>
      <c r="B120" s="11"/>
      <c r="C120" s="11"/>
      <c r="D120" s="11"/>
      <c r="E120" s="11"/>
    </row>
    <row r="121" spans="1:5" x14ac:dyDescent="0.25">
      <c r="A121" s="11"/>
      <c r="B121" s="11"/>
      <c r="C121" s="11"/>
      <c r="D121" s="11"/>
      <c r="E121" s="11"/>
    </row>
    <row r="122" spans="1:5" x14ac:dyDescent="0.25">
      <c r="A122" s="11"/>
      <c r="B122" s="11"/>
      <c r="C122" s="11"/>
      <c r="D122" s="11"/>
      <c r="E122" s="11"/>
    </row>
    <row r="123" spans="1:5" x14ac:dyDescent="0.25">
      <c r="A123" s="11"/>
      <c r="B123" s="11"/>
      <c r="C123" s="11"/>
      <c r="D123" s="11"/>
      <c r="E123" s="11"/>
    </row>
    <row r="124" spans="1:5" x14ac:dyDescent="0.25">
      <c r="A124" s="11"/>
      <c r="B124" s="11"/>
      <c r="C124" s="11"/>
      <c r="D124" s="11"/>
      <c r="E124" s="11"/>
    </row>
    <row r="125" spans="1:5" x14ac:dyDescent="0.25">
      <c r="A125" s="11"/>
      <c r="B125" s="11"/>
      <c r="C125" s="11"/>
      <c r="D125" s="11"/>
      <c r="E125" s="11"/>
    </row>
    <row r="126" spans="1:5" x14ac:dyDescent="0.25">
      <c r="A126" s="11"/>
      <c r="B126" s="11"/>
      <c r="C126" s="11"/>
      <c r="D126" s="11"/>
      <c r="E126" s="11"/>
    </row>
    <row r="127" spans="1:5" x14ac:dyDescent="0.25">
      <c r="A127" s="11"/>
      <c r="B127" s="11"/>
      <c r="C127" s="11"/>
      <c r="D127" s="11"/>
      <c r="E127" s="11"/>
    </row>
    <row r="128" spans="1:5" x14ac:dyDescent="0.25">
      <c r="A128" s="11"/>
      <c r="B128" s="11"/>
      <c r="C128" s="11"/>
      <c r="D128" s="11"/>
      <c r="E128" s="11"/>
    </row>
    <row r="129" spans="1:5" x14ac:dyDescent="0.25">
      <c r="A129" s="11"/>
      <c r="B129" s="11"/>
      <c r="C129" s="11"/>
      <c r="D129" s="11"/>
      <c r="E129" s="11"/>
    </row>
    <row r="130" spans="1:5" x14ac:dyDescent="0.25">
      <c r="A130" s="11"/>
      <c r="B130" s="11"/>
      <c r="C130" s="11"/>
      <c r="D130" s="11"/>
      <c r="E130" s="11"/>
    </row>
    <row r="131" spans="1:5" x14ac:dyDescent="0.25">
      <c r="A131" s="11"/>
      <c r="B131" s="11"/>
      <c r="C131" s="11"/>
      <c r="D131" s="11"/>
      <c r="E131" s="11"/>
    </row>
    <row r="132" spans="1:5" x14ac:dyDescent="0.25">
      <c r="A132" s="11"/>
      <c r="B132" s="11"/>
      <c r="C132" s="11"/>
      <c r="D132" s="11"/>
      <c r="E132" s="11"/>
    </row>
    <row r="133" spans="1:5" x14ac:dyDescent="0.25">
      <c r="A133" s="11"/>
      <c r="B133" s="11"/>
      <c r="C133" s="11"/>
      <c r="D133" s="11"/>
      <c r="E133" s="11"/>
    </row>
    <row r="134" spans="1:5" x14ac:dyDescent="0.25">
      <c r="A134" s="11"/>
      <c r="B134" s="11"/>
      <c r="C134" s="11"/>
      <c r="D134" s="11"/>
      <c r="E134" s="11"/>
    </row>
    <row r="135" spans="1:5" x14ac:dyDescent="0.25">
      <c r="A135" s="11"/>
      <c r="B135" s="11"/>
      <c r="C135" s="11"/>
      <c r="D135" s="11"/>
      <c r="E135" s="11"/>
    </row>
    <row r="136" spans="1:5" x14ac:dyDescent="0.25">
      <c r="A136" s="11"/>
      <c r="B136" s="11"/>
      <c r="C136" s="11"/>
      <c r="D136" s="11"/>
      <c r="E136" s="11"/>
    </row>
    <row r="137" spans="1:5" x14ac:dyDescent="0.25">
      <c r="A137" s="11"/>
      <c r="B137" s="11"/>
      <c r="C137" s="11"/>
      <c r="D137" s="11"/>
      <c r="E137" s="11"/>
    </row>
    <row r="138" spans="1:5" x14ac:dyDescent="0.25">
      <c r="A138" s="11"/>
      <c r="B138" s="11"/>
      <c r="C138" s="11"/>
      <c r="D138" s="11"/>
      <c r="E138" s="11"/>
    </row>
    <row r="139" spans="1:5" x14ac:dyDescent="0.25">
      <c r="A139" s="11"/>
      <c r="B139" s="11"/>
      <c r="C139" s="11"/>
      <c r="D139" s="11"/>
      <c r="E139" s="11"/>
    </row>
    <row r="140" spans="1:5" x14ac:dyDescent="0.25">
      <c r="A140" s="11"/>
      <c r="B140" s="11"/>
      <c r="C140" s="11"/>
      <c r="D140" s="11"/>
      <c r="E140" s="11"/>
    </row>
    <row r="141" spans="1:5" x14ac:dyDescent="0.25">
      <c r="A141" s="11"/>
      <c r="B141" s="11"/>
      <c r="C141" s="11"/>
      <c r="D141" s="11"/>
      <c r="E141" s="11"/>
    </row>
    <row r="142" spans="1:5" x14ac:dyDescent="0.25">
      <c r="A142" s="11"/>
      <c r="B142" s="11"/>
      <c r="C142" s="11"/>
      <c r="D142" s="11"/>
      <c r="E142" s="11"/>
    </row>
    <row r="143" spans="1:5" x14ac:dyDescent="0.25">
      <c r="A143" s="11"/>
      <c r="B143" s="11"/>
      <c r="C143" s="11"/>
      <c r="D143" s="11"/>
      <c r="E143" s="11"/>
    </row>
    <row r="144" spans="1:5" x14ac:dyDescent="0.25">
      <c r="A144" s="11"/>
      <c r="B144" s="11"/>
      <c r="C144" s="11"/>
      <c r="D144" s="11"/>
      <c r="E144" s="11"/>
    </row>
    <row r="145" spans="1:5" x14ac:dyDescent="0.25">
      <c r="A145" s="11"/>
      <c r="B145" s="11"/>
      <c r="C145" s="11"/>
      <c r="D145" s="11"/>
      <c r="E145" s="11"/>
    </row>
    <row r="146" spans="1:5" x14ac:dyDescent="0.25">
      <c r="A146" s="11"/>
      <c r="B146" s="11"/>
      <c r="C146" s="11"/>
      <c r="D146" s="11"/>
      <c r="E146" s="11"/>
    </row>
    <row r="147" spans="1:5" x14ac:dyDescent="0.25">
      <c r="A147" s="11"/>
      <c r="B147" s="11"/>
      <c r="C147" s="11"/>
      <c r="D147" s="11"/>
      <c r="E147" s="11"/>
    </row>
    <row r="148" spans="1:5" x14ac:dyDescent="0.25">
      <c r="A148" s="11"/>
      <c r="B148" s="11"/>
      <c r="C148" s="11"/>
      <c r="D148" s="11"/>
      <c r="E148" s="11"/>
    </row>
    <row r="149" spans="1:5" x14ac:dyDescent="0.25">
      <c r="A149" s="11"/>
      <c r="B149" s="11"/>
      <c r="C149" s="11"/>
      <c r="D149" s="11"/>
      <c r="E149" s="11"/>
    </row>
    <row r="150" spans="1:5" x14ac:dyDescent="0.25">
      <c r="A150" s="11"/>
      <c r="B150" s="11"/>
      <c r="C150" s="11"/>
      <c r="D150" s="11"/>
      <c r="E150" s="11"/>
    </row>
    <row r="151" spans="1:5" x14ac:dyDescent="0.25">
      <c r="A151" s="11"/>
      <c r="B151" s="11"/>
      <c r="C151" s="11"/>
      <c r="D151" s="11"/>
      <c r="E151" s="11"/>
    </row>
    <row r="152" spans="1:5" x14ac:dyDescent="0.25">
      <c r="A152" s="11"/>
      <c r="B152" s="11"/>
      <c r="C152" s="11"/>
      <c r="D152" s="11"/>
      <c r="E152" s="11"/>
    </row>
    <row r="153" spans="1:5" x14ac:dyDescent="0.25">
      <c r="A153" s="11"/>
      <c r="B153" s="11"/>
      <c r="C153" s="11"/>
      <c r="D153" s="11"/>
      <c r="E153" s="11"/>
    </row>
  </sheetData>
  <mergeCells count="32">
    <mergeCell ref="A1:E1"/>
    <mergeCell ref="A2:E2"/>
    <mergeCell ref="A3:E3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21:A22"/>
    <mergeCell ref="B21:B22"/>
    <mergeCell ref="C21:C22"/>
    <mergeCell ref="D21:D22"/>
    <mergeCell ref="E21:E22"/>
    <mergeCell ref="A18:A19"/>
    <mergeCell ref="B18:B19"/>
    <mergeCell ref="C18:C19"/>
    <mergeCell ref="D18:D19"/>
    <mergeCell ref="E18:E19"/>
    <mergeCell ref="A8:E8"/>
    <mergeCell ref="C9:E9"/>
    <mergeCell ref="A9:A10"/>
    <mergeCell ref="B9:B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"/>
  <sheetViews>
    <sheetView view="pageBreakPreview" topLeftCell="A7" zoomScaleNormal="80" zoomScaleSheetLayoutView="100" workbookViewId="0">
      <selection activeCell="O23" sqref="O23"/>
    </sheetView>
  </sheetViews>
  <sheetFormatPr defaultRowHeight="15" x14ac:dyDescent="0.25"/>
  <cols>
    <col min="1" max="1" width="4.42578125" style="2" customWidth="1"/>
    <col min="2" max="2" width="18.140625" style="2" customWidth="1"/>
    <col min="3" max="8" width="8.7109375" style="2" customWidth="1"/>
    <col min="9" max="9" width="11.28515625" style="2" customWidth="1"/>
    <col min="10" max="12" width="8.7109375" style="2" customWidth="1"/>
    <col min="13" max="13" width="10.140625" style="2" customWidth="1"/>
    <col min="14" max="14" width="10" style="2" customWidth="1"/>
    <col min="15" max="18" width="8.7109375" style="2" customWidth="1"/>
    <col min="19" max="19" width="32.5703125" style="2" customWidth="1"/>
    <col min="20" max="20" width="47.85546875" style="2" customWidth="1"/>
    <col min="21" max="21" width="9.140625" style="2"/>
  </cols>
  <sheetData>
    <row r="1" spans="1:21" s="21" customFormat="1" ht="15.75" x14ac:dyDescent="0.2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2"/>
    </row>
    <row r="2" spans="1:21" s="21" customFormat="1" ht="15.75" x14ac:dyDescent="0.25">
      <c r="A2" s="319" t="s">
        <v>253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2"/>
    </row>
    <row r="3" spans="1:21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2"/>
    </row>
    <row r="4" spans="1:21" s="21" customFormat="1" ht="15.75" x14ac:dyDescent="0.25">
      <c r="A4" s="31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s="21" customFormat="1" ht="15.75" x14ac:dyDescent="0.25">
      <c r="A5" s="31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21" customFormat="1" ht="15.75" x14ac:dyDescent="0.25">
      <c r="A6" s="50" t="s">
        <v>154</v>
      </c>
      <c r="B6" s="50"/>
      <c r="C6" s="50"/>
      <c r="D6" s="50"/>
      <c r="E6" s="5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s="21" customFormat="1" ht="15.75" x14ac:dyDescent="0.25">
      <c r="A7" s="50"/>
      <c r="B7" s="50"/>
      <c r="C7" s="50"/>
      <c r="D7" s="50"/>
      <c r="E7" s="5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s="21" customFormat="1" ht="15.75" x14ac:dyDescent="0.25">
      <c r="A8" s="50"/>
      <c r="B8" s="50"/>
      <c r="C8" s="50"/>
      <c r="D8" s="50"/>
      <c r="E8" s="50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s="21" customFormat="1" ht="15.75" x14ac:dyDescent="0.25">
      <c r="A9" s="50"/>
      <c r="B9" s="50"/>
      <c r="C9" s="50"/>
      <c r="D9" s="50"/>
      <c r="E9" s="5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ht="45" customHeight="1" thickBot="1" x14ac:dyDescent="0.3">
      <c r="A10" s="402" t="s">
        <v>155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4"/>
    </row>
    <row r="11" spans="1:21" ht="149.25" customHeight="1" x14ac:dyDescent="0.25">
      <c r="A11" s="382"/>
      <c r="B11" s="385" t="s">
        <v>44</v>
      </c>
      <c r="C11" s="364" t="s">
        <v>222</v>
      </c>
      <c r="D11" s="362"/>
      <c r="E11" s="362"/>
      <c r="F11" s="363"/>
      <c r="G11" s="364" t="s">
        <v>223</v>
      </c>
      <c r="H11" s="362"/>
      <c r="I11" s="362"/>
      <c r="J11" s="363"/>
      <c r="K11" s="364" t="s">
        <v>224</v>
      </c>
      <c r="L11" s="362"/>
      <c r="M11" s="362"/>
      <c r="N11" s="363"/>
      <c r="O11" s="364" t="s">
        <v>225</v>
      </c>
      <c r="P11" s="362"/>
      <c r="Q11" s="362"/>
      <c r="R11" s="363"/>
      <c r="S11" s="397" t="s">
        <v>45</v>
      </c>
      <c r="T11" s="356" t="s">
        <v>156</v>
      </c>
    </row>
    <row r="12" spans="1:21" x14ac:dyDescent="0.25">
      <c r="A12" s="383"/>
      <c r="B12" s="386"/>
      <c r="C12" s="367"/>
      <c r="D12" s="388"/>
      <c r="E12" s="388"/>
      <c r="F12" s="389"/>
      <c r="G12" s="367"/>
      <c r="H12" s="388"/>
      <c r="I12" s="388"/>
      <c r="J12" s="389"/>
      <c r="K12" s="367"/>
      <c r="L12" s="388"/>
      <c r="M12" s="388"/>
      <c r="N12" s="389"/>
      <c r="O12" s="367"/>
      <c r="P12" s="388"/>
      <c r="Q12" s="388"/>
      <c r="R12" s="389"/>
      <c r="S12" s="398"/>
      <c r="T12" s="400"/>
    </row>
    <row r="13" spans="1:21" x14ac:dyDescent="0.25">
      <c r="A13" s="383"/>
      <c r="B13" s="386"/>
      <c r="C13" s="367"/>
      <c r="D13" s="388"/>
      <c r="E13" s="388"/>
      <c r="F13" s="389"/>
      <c r="G13" s="367"/>
      <c r="H13" s="388"/>
      <c r="I13" s="388"/>
      <c r="J13" s="389"/>
      <c r="K13" s="367"/>
      <c r="L13" s="388"/>
      <c r="M13" s="388"/>
      <c r="N13" s="389"/>
      <c r="O13" s="367"/>
      <c r="P13" s="388"/>
      <c r="Q13" s="388"/>
      <c r="R13" s="389"/>
      <c r="S13" s="398"/>
      <c r="T13" s="400"/>
    </row>
    <row r="14" spans="1:21" ht="15.75" thickBot="1" x14ac:dyDescent="0.3">
      <c r="A14" s="384"/>
      <c r="B14" s="387"/>
      <c r="C14" s="41" t="s">
        <v>46</v>
      </c>
      <c r="D14" s="35" t="s">
        <v>157</v>
      </c>
      <c r="E14" s="35" t="s">
        <v>158</v>
      </c>
      <c r="F14" s="64" t="s">
        <v>47</v>
      </c>
      <c r="G14" s="41" t="s">
        <v>46</v>
      </c>
      <c r="H14" s="35" t="s">
        <v>157</v>
      </c>
      <c r="I14" s="35" t="s">
        <v>159</v>
      </c>
      <c r="J14" s="64" t="s">
        <v>47</v>
      </c>
      <c r="K14" s="41" t="s">
        <v>46</v>
      </c>
      <c r="L14" s="35" t="s">
        <v>160</v>
      </c>
      <c r="M14" s="35" t="s">
        <v>159</v>
      </c>
      <c r="N14" s="64" t="s">
        <v>47</v>
      </c>
      <c r="O14" s="41" t="s">
        <v>46</v>
      </c>
      <c r="P14" s="35" t="s">
        <v>157</v>
      </c>
      <c r="Q14" s="35" t="s">
        <v>159</v>
      </c>
      <c r="R14" s="64" t="s">
        <v>47</v>
      </c>
      <c r="S14" s="399"/>
      <c r="T14" s="401"/>
    </row>
    <row r="15" spans="1:21" ht="15.75" thickBot="1" x14ac:dyDescent="0.3">
      <c r="A15" s="78">
        <v>1</v>
      </c>
      <c r="B15" s="86">
        <v>2</v>
      </c>
      <c r="C15" s="78">
        <v>3</v>
      </c>
      <c r="D15" s="79">
        <v>4</v>
      </c>
      <c r="E15" s="79">
        <v>5</v>
      </c>
      <c r="F15" s="80">
        <v>6</v>
      </c>
      <c r="G15" s="78">
        <v>7</v>
      </c>
      <c r="H15" s="79">
        <v>8</v>
      </c>
      <c r="I15" s="79">
        <v>9</v>
      </c>
      <c r="J15" s="80">
        <v>10</v>
      </c>
      <c r="K15" s="78">
        <v>11</v>
      </c>
      <c r="L15" s="79">
        <v>12</v>
      </c>
      <c r="M15" s="79">
        <v>13</v>
      </c>
      <c r="N15" s="80">
        <v>14</v>
      </c>
      <c r="O15" s="78">
        <v>15</v>
      </c>
      <c r="P15" s="79">
        <v>16</v>
      </c>
      <c r="Q15" s="79">
        <v>17</v>
      </c>
      <c r="R15" s="80">
        <v>18</v>
      </c>
      <c r="S15" s="93">
        <v>19</v>
      </c>
      <c r="T15" s="91">
        <v>20</v>
      </c>
    </row>
    <row r="16" spans="1:21" ht="30" x14ac:dyDescent="0.25">
      <c r="A16" s="39">
        <v>1</v>
      </c>
      <c r="B16" s="87" t="s">
        <v>255</v>
      </c>
      <c r="C16" s="90"/>
      <c r="D16" s="84">
        <f>'2.1.'!D15</f>
        <v>0</v>
      </c>
      <c r="E16" s="84">
        <v>1.2899999999999999E-4</v>
      </c>
      <c r="F16" s="85">
        <v>9.6000000000000002E-4</v>
      </c>
      <c r="G16" s="90"/>
      <c r="H16" s="84">
        <v>0</v>
      </c>
      <c r="I16" s="84">
        <v>1.697E-4</v>
      </c>
      <c r="J16" s="85">
        <v>2.8800000000000002E-3</v>
      </c>
      <c r="K16" s="90"/>
      <c r="L16" s="84">
        <f>'2.1.'!D28</f>
        <v>0</v>
      </c>
      <c r="M16" s="84">
        <v>6.0838000000000003E-2</v>
      </c>
      <c r="N16" s="85">
        <v>0.92589900000000003</v>
      </c>
      <c r="O16" s="90"/>
      <c r="P16" s="84">
        <v>0</v>
      </c>
      <c r="Q16" s="84">
        <v>1.934E-2</v>
      </c>
      <c r="R16" s="85">
        <v>0.36331999999999998</v>
      </c>
      <c r="S16" s="94">
        <v>0</v>
      </c>
      <c r="T16" s="92"/>
    </row>
    <row r="17" spans="1:20" x14ac:dyDescent="0.25">
      <c r="A17" s="367" t="s">
        <v>161</v>
      </c>
      <c r="B17" s="88" t="s">
        <v>162</v>
      </c>
      <c r="C17" s="392"/>
      <c r="D17" s="369">
        <f>D16</f>
        <v>0</v>
      </c>
      <c r="E17" s="369">
        <f>E16</f>
        <v>1.2899999999999999E-4</v>
      </c>
      <c r="F17" s="390">
        <f>F16</f>
        <v>9.6000000000000002E-4</v>
      </c>
      <c r="G17" s="392"/>
      <c r="H17" s="369">
        <v>0</v>
      </c>
      <c r="I17" s="369">
        <f>I16</f>
        <v>1.697E-4</v>
      </c>
      <c r="J17" s="390">
        <f>J16</f>
        <v>2.8800000000000002E-3</v>
      </c>
      <c r="K17" s="392"/>
      <c r="L17" s="369">
        <f>L16</f>
        <v>0</v>
      </c>
      <c r="M17" s="369">
        <f>M16</f>
        <v>6.0838000000000003E-2</v>
      </c>
      <c r="N17" s="390">
        <f>N16</f>
        <v>0.92589900000000003</v>
      </c>
      <c r="O17" s="392"/>
      <c r="P17" s="369">
        <v>0</v>
      </c>
      <c r="Q17" s="369">
        <f>Q16</f>
        <v>1.934E-2</v>
      </c>
      <c r="R17" s="390">
        <f>R16</f>
        <v>0.36331999999999998</v>
      </c>
      <c r="S17" s="395">
        <v>0</v>
      </c>
      <c r="T17" s="380"/>
    </row>
    <row r="18" spans="1:20" x14ac:dyDescent="0.25">
      <c r="A18" s="367"/>
      <c r="B18" s="88" t="s">
        <v>163</v>
      </c>
      <c r="C18" s="392"/>
      <c r="D18" s="369"/>
      <c r="E18" s="369"/>
      <c r="F18" s="390"/>
      <c r="G18" s="392"/>
      <c r="H18" s="369"/>
      <c r="I18" s="369"/>
      <c r="J18" s="390"/>
      <c r="K18" s="392"/>
      <c r="L18" s="369"/>
      <c r="M18" s="369"/>
      <c r="N18" s="390"/>
      <c r="O18" s="392"/>
      <c r="P18" s="369"/>
      <c r="Q18" s="369"/>
      <c r="R18" s="390"/>
      <c r="S18" s="395"/>
      <c r="T18" s="380"/>
    </row>
    <row r="19" spans="1:20" ht="15.75" thickBot="1" x14ac:dyDescent="0.3">
      <c r="A19" s="365"/>
      <c r="B19" s="89" t="s">
        <v>164</v>
      </c>
      <c r="C19" s="393"/>
      <c r="D19" s="394"/>
      <c r="E19" s="394"/>
      <c r="F19" s="391"/>
      <c r="G19" s="393"/>
      <c r="H19" s="394"/>
      <c r="I19" s="394"/>
      <c r="J19" s="391"/>
      <c r="K19" s="393"/>
      <c r="L19" s="394"/>
      <c r="M19" s="394"/>
      <c r="N19" s="391"/>
      <c r="O19" s="393"/>
      <c r="P19" s="394"/>
      <c r="Q19" s="394"/>
      <c r="R19" s="391"/>
      <c r="S19" s="396"/>
      <c r="T19" s="381"/>
    </row>
    <row r="20" spans="1:2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x14ac:dyDescent="0.25">
      <c r="A21" s="118" t="s">
        <v>254</v>
      </c>
    </row>
  </sheetData>
  <mergeCells count="31">
    <mergeCell ref="A1:T1"/>
    <mergeCell ref="A2:T2"/>
    <mergeCell ref="A3:T3"/>
    <mergeCell ref="O17:O19"/>
    <mergeCell ref="P17:P19"/>
    <mergeCell ref="Q17:Q19"/>
    <mergeCell ref="R17:R19"/>
    <mergeCell ref="S17:S19"/>
    <mergeCell ref="O11:R13"/>
    <mergeCell ref="S11:S14"/>
    <mergeCell ref="T11:T14"/>
    <mergeCell ref="A17:A19"/>
    <mergeCell ref="C17:C19"/>
    <mergeCell ref="D17:D19"/>
    <mergeCell ref="E17:E19"/>
    <mergeCell ref="A10:U10"/>
    <mergeCell ref="T17:T19"/>
    <mergeCell ref="A11:A14"/>
    <mergeCell ref="B11:B14"/>
    <mergeCell ref="C11:F13"/>
    <mergeCell ref="F17:F19"/>
    <mergeCell ref="G17:G19"/>
    <mergeCell ref="G11:J13"/>
    <mergeCell ref="K11:N13"/>
    <mergeCell ref="K17:K19"/>
    <mergeCell ref="L17:L19"/>
    <mergeCell ref="M17:M19"/>
    <mergeCell ref="N17:N19"/>
    <mergeCell ref="H17:H19"/>
    <mergeCell ref="I17:I19"/>
    <mergeCell ref="J17:J19"/>
  </mergeCells>
  <pageMargins left="0.7" right="0.7" top="0.75" bottom="0.75" header="0.3" footer="0.3"/>
  <pageSetup paperSize="9"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"/>
  <sheetViews>
    <sheetView view="pageBreakPreview" zoomScale="110" zoomScaleNormal="100" zoomScaleSheetLayoutView="110" workbookViewId="0">
      <selection activeCell="B11" sqref="B11:B13"/>
    </sheetView>
  </sheetViews>
  <sheetFormatPr defaultRowHeight="15" x14ac:dyDescent="0.25"/>
  <cols>
    <col min="1" max="1" width="8.140625" customWidth="1"/>
    <col min="2" max="2" width="91.7109375" customWidth="1"/>
  </cols>
  <sheetData>
    <row r="1" spans="1:22" ht="39.75" customHeight="1" x14ac:dyDescent="0.25">
      <c r="A1" s="405" t="s">
        <v>0</v>
      </c>
      <c r="B1" s="405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2" s="21" customFormat="1" ht="15.75" x14ac:dyDescent="0.25">
      <c r="A2" s="319" t="s">
        <v>253</v>
      </c>
      <c r="B2" s="31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2" s="21" customFormat="1" ht="15.75" x14ac:dyDescent="0.25">
      <c r="A3" s="319" t="s">
        <v>1</v>
      </c>
      <c r="B3" s="319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2" s="21" customFormat="1" ht="15.75" x14ac:dyDescent="0.25">
      <c r="A4" s="31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2" s="21" customFormat="1" ht="15.75" x14ac:dyDescent="0.25">
      <c r="A5" s="31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2" s="21" customFormat="1" ht="15.75" x14ac:dyDescent="0.25">
      <c r="A6" s="50" t="s">
        <v>154</v>
      </c>
      <c r="B6" s="50"/>
      <c r="C6" s="50"/>
      <c r="D6" s="50"/>
      <c r="E6" s="5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2" s="21" customFormat="1" ht="15.75" x14ac:dyDescent="0.25">
      <c r="A7" s="50"/>
      <c r="B7" s="50"/>
      <c r="C7" s="50"/>
      <c r="D7" s="50"/>
      <c r="E7" s="50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2" ht="49.5" customHeight="1" x14ac:dyDescent="0.25">
      <c r="A8" s="320" t="s">
        <v>48</v>
      </c>
      <c r="B8" s="32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8" t="s">
        <v>49</v>
      </c>
      <c r="B10" s="8" t="s">
        <v>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9">
        <v>1</v>
      </c>
      <c r="B11" s="307" t="s">
        <v>213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10">
        <v>2</v>
      </c>
      <c r="B12" s="312" t="s">
        <v>214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0">
        <v>3</v>
      </c>
      <c r="B13" s="308" t="s">
        <v>215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</sheetData>
  <mergeCells count="4">
    <mergeCell ref="A8:B8"/>
    <mergeCell ref="A1:B1"/>
    <mergeCell ref="A2:B2"/>
    <mergeCell ref="A3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A11" sqref="A11:B11"/>
    </sheetView>
  </sheetViews>
  <sheetFormatPr defaultRowHeight="15" x14ac:dyDescent="0.25"/>
  <cols>
    <col min="2" max="2" width="65.5703125" customWidth="1"/>
  </cols>
  <sheetData>
    <row r="1" spans="1:23" ht="15.75" x14ac:dyDescent="0.25">
      <c r="A1" s="405" t="s">
        <v>0</v>
      </c>
      <c r="B1" s="405"/>
    </row>
    <row r="2" spans="1:23" s="21" customFormat="1" ht="15.75" x14ac:dyDescent="0.25">
      <c r="A2" s="319" t="s">
        <v>253</v>
      </c>
      <c r="B2" s="319"/>
    </row>
    <row r="3" spans="1:23" s="21" customFormat="1" ht="15.75" x14ac:dyDescent="0.25">
      <c r="A3" s="319" t="s">
        <v>1</v>
      </c>
      <c r="B3" s="319"/>
    </row>
    <row r="4" spans="1:23" s="21" customFormat="1" ht="15.75" x14ac:dyDescent="0.25">
      <c r="A4" s="31"/>
      <c r="B4" s="31"/>
    </row>
    <row r="5" spans="1:23" s="21" customFormat="1" ht="15.75" x14ac:dyDescent="0.25">
      <c r="A5" s="31"/>
      <c r="B5" s="31"/>
    </row>
    <row r="6" spans="1:23" s="21" customFormat="1" ht="15.75" x14ac:dyDescent="0.25">
      <c r="A6" s="50" t="s">
        <v>154</v>
      </c>
      <c r="B6" s="50"/>
    </row>
    <row r="7" spans="1:23" s="21" customFormat="1" x14ac:dyDescent="0.25"/>
    <row r="8" spans="1:23" s="21" customFormat="1" x14ac:dyDescent="0.25"/>
    <row r="9" spans="1:23" ht="27" customHeight="1" x14ac:dyDescent="0.25">
      <c r="A9" s="348" t="s">
        <v>136</v>
      </c>
      <c r="B9" s="348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310" t="s">
        <v>138</v>
      </c>
      <c r="B11" s="311"/>
      <c r="C11" s="18"/>
      <c r="D11" s="18"/>
      <c r="E11" s="18"/>
      <c r="F11" s="18"/>
      <c r="G11" s="18"/>
      <c r="H11" s="1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7"/>
      <c r="B12" s="19"/>
      <c r="C12" s="7"/>
      <c r="D12" s="7"/>
      <c r="E12" s="7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7"/>
      <c r="B13" s="19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7"/>
      <c r="B14" s="19"/>
      <c r="C14" s="7"/>
      <c r="D14" s="7"/>
      <c r="E14" s="7"/>
      <c r="F14" s="7"/>
      <c r="G14" s="7"/>
      <c r="H14" s="7"/>
    </row>
    <row r="15" spans="1:23" ht="49.5" customHeight="1" x14ac:dyDescent="0.25">
      <c r="A15" s="17"/>
      <c r="B15" s="19"/>
      <c r="C15" s="7"/>
      <c r="D15" s="7"/>
      <c r="E15" s="7"/>
      <c r="F15" s="7"/>
      <c r="G15" s="7"/>
      <c r="H15" s="7"/>
    </row>
    <row r="16" spans="1:23" ht="54.75" customHeight="1" x14ac:dyDescent="0.25">
      <c r="A16" s="17"/>
      <c r="B16" s="19"/>
      <c r="C16" s="7"/>
      <c r="D16" s="7"/>
      <c r="E16" s="7"/>
      <c r="F16" s="7"/>
      <c r="G16" s="7"/>
      <c r="H16" s="7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view="pageBreakPreview" zoomScale="90" zoomScaleNormal="90" zoomScaleSheetLayoutView="90" workbookViewId="0">
      <selection activeCell="D12" sqref="D12:H12"/>
    </sheetView>
  </sheetViews>
  <sheetFormatPr defaultRowHeight="15" x14ac:dyDescent="0.25"/>
  <cols>
    <col min="2" max="2" width="56" customWidth="1"/>
  </cols>
  <sheetData>
    <row r="1" spans="1:26" s="21" customFormat="1" ht="15.75" x14ac:dyDescent="0.25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26" s="21" customFormat="1" ht="15.75" x14ac:dyDescent="0.25">
      <c r="A2" s="319" t="s">
        <v>248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26" s="21" customFormat="1" ht="15.75" x14ac:dyDescent="0.25">
      <c r="A3" s="319" t="s">
        <v>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</row>
    <row r="4" spans="1:26" s="21" customFormat="1" x14ac:dyDescent="0.25"/>
    <row r="5" spans="1:26" s="21" customFormat="1" x14ac:dyDescent="0.25"/>
    <row r="6" spans="1:26" s="21" customFormat="1" x14ac:dyDescent="0.25"/>
    <row r="7" spans="1:26" s="21" customFormat="1" x14ac:dyDescent="0.25"/>
    <row r="8" spans="1:26" x14ac:dyDescent="0.25">
      <c r="A8" s="406" t="s">
        <v>165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3.5" customHeight="1" x14ac:dyDescent="0.25">
      <c r="A10" s="407" t="s">
        <v>166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"/>
      <c r="B12" s="309" t="s">
        <v>256</v>
      </c>
      <c r="C12" s="309"/>
      <c r="D12" s="309"/>
      <c r="E12" s="309"/>
      <c r="F12" s="309"/>
      <c r="G12" s="309"/>
      <c r="H12" s="309"/>
      <c r="I12" s="1"/>
      <c r="J12" s="1"/>
      <c r="K12" s="1"/>
      <c r="L12" s="1"/>
    </row>
  </sheetData>
  <mergeCells count="5">
    <mergeCell ref="A1:N1"/>
    <mergeCell ref="A2:N2"/>
    <mergeCell ref="A3:N3"/>
    <mergeCell ref="A8:N8"/>
    <mergeCell ref="A10:M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17</vt:i4>
      </vt:variant>
    </vt:vector>
  </HeadingPairs>
  <TitlesOfParts>
    <vt:vector size="39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</vt:lpstr>
      <vt:lpstr>3.4. </vt:lpstr>
      <vt:lpstr>3.5.</vt:lpstr>
      <vt:lpstr>4.1.</vt:lpstr>
      <vt:lpstr>4.2.</vt:lpstr>
      <vt:lpstr>4.3.</vt:lpstr>
      <vt:lpstr>4.4.</vt:lpstr>
      <vt:lpstr>4.5.</vt:lpstr>
      <vt:lpstr>4.6.</vt:lpstr>
      <vt:lpstr>4.7. </vt:lpstr>
      <vt:lpstr>4.8.</vt:lpstr>
      <vt:lpstr>4.9.</vt:lpstr>
      <vt:lpstr>'1.1.'!Область_печати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 '!Область_печати</vt:lpstr>
      <vt:lpstr>'2.4.'!Область_печати</vt:lpstr>
      <vt:lpstr>'3.1.'!Область_печати</vt:lpstr>
      <vt:lpstr>'3.2.'!Область_печати</vt:lpstr>
      <vt:lpstr>'3.3'!Область_печати</vt:lpstr>
      <vt:lpstr>'3.4. '!Область_печати</vt:lpstr>
      <vt:lpstr>'3.5.'!Область_печати</vt:lpstr>
      <vt:lpstr>'4.1.'!Область_печати</vt:lpstr>
      <vt:lpstr>'4.2.'!Область_печати</vt:lpstr>
      <vt:lpstr>'4.3.'!Область_печати</vt:lpstr>
      <vt:lpstr>'4.4.'!Область_печати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2023-03-31T03:45:24Z</dcterms:modified>
</cp:coreProperties>
</file>